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11220" firstSheet="2" activeTab="2"/>
  </bookViews>
  <sheets>
    <sheet name="JL MBA Plan Draft" sheetId="1" state="hidden" r:id="rId1"/>
    <sheet name="MBA Checklist" sheetId="2" state="hidden" r:id="rId2"/>
    <sheet name="PT EVE MBA Checklist" sheetId="4" r:id="rId3"/>
    <sheet name="PT EVE MBA Planning Sheet" sheetId="3" r:id="rId4"/>
    <sheet name="Sheet1" sheetId="5" state="hidden" r:id="rId5"/>
    <sheet name="Sheet2" sheetId="6" r:id="rId6"/>
  </sheets>
  <definedNames>
    <definedName name="_xlnm._FilterDatabase" localSheetId="0" hidden="1">'JL MBA Plan Draft'!$B$1:$I$13</definedName>
    <definedName name="_xlnm._FilterDatabase" localSheetId="2" hidden="1">'PT EVE MBA Checklist'!$F$9:$F$15</definedName>
    <definedName name="_xlnm._FilterDatabase" localSheetId="3" hidden="1">'PT EVE MBA Planning Sheet'!$D$6:$D$10</definedName>
    <definedName name="BUS_CIBER">#REF!</definedName>
    <definedName name="BUS_core">#REF!</definedName>
    <definedName name="BUS_elective">#REF!</definedName>
    <definedName name="BUS_MAP">#REF!</definedName>
    <definedName name="BUS_req.">#REF!</definedName>
    <definedName name="CATEGORIES">#REF!</definedName>
    <definedName name="Category">#REF!</definedName>
    <definedName name="CIBER">#REF!</definedName>
    <definedName name="Core">Sheet2!$D$2:$D$6</definedName>
    <definedName name="CORECR">#REF!</definedName>
    <definedName name="Elective">Sheet2!$E$2:$E$6</definedName>
    <definedName name="MAP">#REF!</definedName>
    <definedName name="Non_BUS">#REF!</definedName>
    <definedName name="nonbus">#REF!</definedName>
    <definedName name="NonRoss">Sheet2!$G$2:$G$6</definedName>
    <definedName name="OTHER">#REF!</definedName>
    <definedName name="_xlnm.Print_Area" localSheetId="2">'PT EVE MBA Checklist'!$A$1:$N$34</definedName>
    <definedName name="_xlnm.Print_Area" localSheetId="3">'PT EVE MBA Planning Sheet'!$A$1:$L$48</definedName>
    <definedName name="req">#REF!</definedName>
    <definedName name="Waived">Sheet2!$F$2:$F$6</definedName>
    <definedName name="Z_0977A769_F031_4819_A8C8_CAF2FD64A411_.wvu.Cols" localSheetId="1" hidden="1">'MBA Checklist'!$E:$F</definedName>
    <definedName name="Z_0977A769_F031_4819_A8C8_CAF2FD64A411_.wvu.FilterData" localSheetId="0" hidden="1">'JL MBA Plan Draft'!$B$1:$I$13</definedName>
    <definedName name="Z_0977A769_F031_4819_A8C8_CAF2FD64A411_.wvu.FilterData" localSheetId="2" hidden="1">'PT EVE MBA Checklist'!$F$9:$F$15</definedName>
    <definedName name="Z_0977A769_F031_4819_A8C8_CAF2FD64A411_.wvu.FilterData" localSheetId="3" hidden="1">'PT EVE MBA Planning Sheet'!$D$6:$D$10</definedName>
    <definedName name="Z_941BE480_9851_4588_BDD2_A320F40EC804_.wvu.Cols" localSheetId="1" hidden="1">'MBA Checklist'!$E:$F</definedName>
    <definedName name="Z_941BE480_9851_4588_BDD2_A320F40EC804_.wvu.FilterData" localSheetId="0" hidden="1">'JL MBA Plan Draft'!$B$1:$I$13</definedName>
    <definedName name="Z_941BE480_9851_4588_BDD2_A320F40EC804_.wvu.FilterData" localSheetId="2" hidden="1">'PT EVE MBA Checklist'!$F$9:$F$15</definedName>
    <definedName name="Z_941BE480_9851_4588_BDD2_A320F40EC804_.wvu.FilterData" localSheetId="3" hidden="1">'PT EVE MBA Planning Sheet'!$D$6:$D$10</definedName>
    <definedName name="Z_941BE480_9851_4588_BDD2_A320F40EC804_.wvu.PrintArea" localSheetId="2" hidden="1">'PT EVE MBA Checklist'!$A$1:$N$34</definedName>
    <definedName name="Z_941BE480_9851_4588_BDD2_A320F40EC804_.wvu.PrintArea" localSheetId="3" hidden="1">'PT EVE MBA Planning Sheet'!$A$1:$L$48</definedName>
    <definedName name="Z_A79B7AF5_9797_49AA_ADF0_9127A28AA8A5_.wvu.Cols" localSheetId="1" hidden="1">'MBA Checklist'!$E:$F</definedName>
    <definedName name="Z_A79B7AF5_9797_49AA_ADF0_9127A28AA8A5_.wvu.FilterData" localSheetId="0" hidden="1">'JL MBA Plan Draft'!$B$1:$I$13</definedName>
    <definedName name="Z_A79B7AF5_9797_49AA_ADF0_9127A28AA8A5_.wvu.FilterData" localSheetId="2" hidden="1">'PT EVE MBA Checklist'!$F$9:$F$15</definedName>
    <definedName name="Z_A79B7AF5_9797_49AA_ADF0_9127A28AA8A5_.wvu.FilterData" localSheetId="3" hidden="1">'PT EVE MBA Planning Sheet'!$D$6:$D$10</definedName>
    <definedName name="Z_DD46A283_0873_42C7_BCBC_1D7259D4A744_.wvu.Cols" localSheetId="1" hidden="1">'MBA Checklist'!$E:$F</definedName>
    <definedName name="Z_DD46A283_0873_42C7_BCBC_1D7259D4A744_.wvu.FilterData" localSheetId="0" hidden="1">'JL MBA Plan Draft'!$B$1:$I$13</definedName>
    <definedName name="Z_DD46A283_0873_42C7_BCBC_1D7259D4A744_.wvu.FilterData" localSheetId="2" hidden="1">'PT EVE MBA Checklist'!$F$9:$F$15</definedName>
    <definedName name="Z_DD46A283_0873_42C7_BCBC_1D7259D4A744_.wvu.FilterData" localSheetId="3" hidden="1">'PT EVE MBA Planning Sheet'!$D$6:$D$10</definedName>
    <definedName name="Z_DE353C09_175C_48F3_9150_DACE841D18D9_.wvu.Cols" localSheetId="1" hidden="1">'MBA Checklist'!$E:$F</definedName>
    <definedName name="Z_DE353C09_175C_48F3_9150_DACE841D18D9_.wvu.FilterData" localSheetId="0" hidden="1">'JL MBA Plan Draft'!$B$1:$I$13</definedName>
    <definedName name="Z_DE353C09_175C_48F3_9150_DACE841D18D9_.wvu.FilterData" localSheetId="2" hidden="1">'PT EVE MBA Checklist'!$F$9:$F$15</definedName>
    <definedName name="Z_DE353C09_175C_48F3_9150_DACE841D18D9_.wvu.FilterData" localSheetId="3" hidden="1">'PT EVE MBA Planning Sheet'!$D$6:$D$10</definedName>
  </definedNames>
  <calcPr calcId="145621"/>
  <customWorkbookViews>
    <customWorkbookView name="Ross School of Business - Personal View" guid="{941BE480-9851-4588-BDD2-A320F40EC804}" mergeInterval="0" personalView="1" maximized="1" windowWidth="1920" windowHeight="855" activeSheetId="4"/>
    <customWorkbookView name="Audrey! - Personal View" guid="{0977A769-F031-4819-A8C8-CAF2FD64A411}" mergeInterval="0" personalView="1" maximized="1" windowWidth="1276" windowHeight="799" activeSheetId="4"/>
    <customWorkbookView name="Jean Leverich - Personal View" guid="{DD46A283-0873-42C7-BCBC-1D7259D4A744}" mergeInterval="0" personalView="1" maximized="1" windowWidth="1276" windowHeight="799" activeSheetId="4"/>
    <customWorkbookView name="Jeff Tenza - Personal View" guid="{DE353C09-175C-48F3-9150-DACE841D18D9}" mergeInterval="0" personalView="1" maximized="1" windowWidth="1543" windowHeight="669" activeSheetId="4"/>
    <customWorkbookView name="Andy C - Personal View" guid="{A79B7AF5-9797-49AA-ADF0-9127A28AA8A5}" mergeInterval="0" personalView="1" maximized="1" xWindow="-8" yWindow="-8" windowWidth="1696" windowHeight="1026" activeSheetId="3"/>
  </customWorkbookViews>
</workbook>
</file>

<file path=xl/calcChain.xml><?xml version="1.0" encoding="utf-8"?>
<calcChain xmlns="http://schemas.openxmlformats.org/spreadsheetml/2006/main">
  <c r="K27" i="4" l="1"/>
  <c r="M27" i="4" s="1"/>
  <c r="L27" i="4"/>
  <c r="D11" i="3" l="1"/>
  <c r="L38" i="3" l="1"/>
  <c r="H38" i="3"/>
  <c r="D38" i="3"/>
  <c r="L29" i="3"/>
  <c r="H29" i="3"/>
  <c r="D29" i="3"/>
  <c r="L20" i="3"/>
  <c r="L11" i="3"/>
  <c r="H20" i="3"/>
  <c r="D20" i="3"/>
  <c r="H11" i="3"/>
  <c r="L39" i="3" l="1"/>
  <c r="K33" i="1"/>
  <c r="K32" i="1"/>
  <c r="F32" i="1"/>
  <c r="K17" i="1"/>
  <c r="F17" i="1"/>
  <c r="K34" i="1" l="1"/>
</calcChain>
</file>

<file path=xl/comments1.xml><?xml version="1.0" encoding="utf-8"?>
<comments xmlns="http://schemas.openxmlformats.org/spreadsheetml/2006/main">
  <authors>
    <author>Jean Leverich</author>
  </authors>
  <commentList>
    <comment ref="E8" authorId="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<sst xmlns="http://schemas.openxmlformats.org/spreadsheetml/2006/main" count="330" uniqueCount="134">
  <si>
    <t>Course</t>
  </si>
  <si>
    <t>Credits</t>
  </si>
  <si>
    <t>Requirement</t>
  </si>
  <si>
    <t>MBA Academic Planning Sheet</t>
  </si>
  <si>
    <t xml:space="preserve"> </t>
  </si>
  <si>
    <t>ACC 502</t>
  </si>
  <si>
    <t>BE 502</t>
  </si>
  <si>
    <t>STRATEGY 502</t>
  </si>
  <si>
    <t>ACC 552</t>
  </si>
  <si>
    <t>MKT 503</t>
  </si>
  <si>
    <t>MO 503</t>
  </si>
  <si>
    <t>BA 553</t>
  </si>
  <si>
    <t>Fall A</t>
  </si>
  <si>
    <t>First Year</t>
  </si>
  <si>
    <t>Fall B</t>
  </si>
  <si>
    <t>STRATEGY 503</t>
  </si>
  <si>
    <t xml:space="preserve"> 57 Total credits required</t>
  </si>
  <si>
    <t>47 BUS credits required</t>
  </si>
  <si>
    <t xml:space="preserve"> BA/NRE 512, LHC/ES 504, LHC 506, LHC 507, LHC 508, LHC 509, LHC 511, LHC 512, LHC 513, </t>
  </si>
  <si>
    <t>LHC 514, LHC 515, LHC 516, LHC 517, or LHC 582.</t>
  </si>
  <si>
    <r>
      <rPr>
        <u/>
        <sz val="11"/>
        <color theme="1"/>
        <rFont val="Calibri"/>
        <family val="2"/>
        <scheme val="minor"/>
      </rPr>
      <t>Communications Requirement</t>
    </r>
    <r>
      <rPr>
        <sz val="11"/>
        <color theme="1"/>
        <rFont val="Calibri"/>
        <family val="2"/>
        <scheme val="minor"/>
      </rPr>
      <t>. The following courses will satisfy the Communications Requirement:</t>
    </r>
  </si>
  <si>
    <r>
      <rPr>
        <u/>
        <sz val="11"/>
        <color theme="1"/>
        <rFont val="Calibri"/>
        <family val="2"/>
        <scheme val="minor"/>
      </rPr>
      <t>Law/Ethics Requirement</t>
    </r>
    <r>
      <rPr>
        <sz val="11"/>
        <color theme="1"/>
        <rFont val="Calibri"/>
        <family val="2"/>
        <scheme val="minor"/>
      </rPr>
      <t>.  The following courses will satisfy the Law/Ethics requirement:</t>
    </r>
  </si>
  <si>
    <t>BUS_core</t>
  </si>
  <si>
    <t>BUS_req.</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</si>
  <si>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</si>
  <si>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</si>
  <si>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</si>
  <si>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</si>
  <si>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</si>
  <si>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</si>
  <si>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</si>
  <si>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</si>
  <si>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</si>
  <si>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</si>
  <si>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</si>
  <si>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</si>
  <si>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</si>
  <si>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</si>
  <si>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</si>
  <si>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Complete</t>
  </si>
  <si>
    <t>Remaining</t>
  </si>
  <si>
    <t>GPA</t>
  </si>
  <si>
    <t>Wn A</t>
  </si>
  <si>
    <t>Wn B</t>
  </si>
  <si>
    <t>FIN 503/513</t>
  </si>
  <si>
    <t>BA 552</t>
  </si>
  <si>
    <t>Fall Term Total Credits:</t>
  </si>
  <si>
    <t>Winter Term Total Credits:</t>
  </si>
  <si>
    <t>Fall A/B</t>
  </si>
  <si>
    <t>Note: If you have waived a requirement, select "waived" from the pull-down menu under "Requirement" and enter "0" under the credit column.</t>
  </si>
  <si>
    <t xml:space="preserve">Management Accounting </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</si>
  <si>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</si>
  <si>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</si>
  <si>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</si>
  <si>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</si>
  <si>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</si>
  <si>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</si>
  <si>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</si>
  <si>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</si>
  <si>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</si>
  <si>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</si>
  <si>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</si>
  <si>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</si>
  <si>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</si>
  <si>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</si>
  <si>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</si>
  <si>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</si>
  <si>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</si>
  <si>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</si>
  <si>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</si>
  <si>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</si>
  <si>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</si>
  <si>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</si>
  <si>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</si>
  <si>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TO 501: Operations Mngt* (3cr)</t>
  </si>
  <si>
    <t>MKT 501: Marketing Mgmt (3 cr)</t>
  </si>
  <si>
    <t>FIN 551: Fin Mgt &amp; Policy (prereq ACC 501&amp;TO 501)</t>
  </si>
  <si>
    <t>ACC 551 Managerial Acctng (prereq ACC 501)</t>
  </si>
  <si>
    <t xml:space="preserve">Fall Term  </t>
  </si>
  <si>
    <t>Winter Term</t>
  </si>
  <si>
    <t xml:space="preserve">Spring/Summer </t>
  </si>
  <si>
    <t>Fall Term</t>
  </si>
  <si>
    <t xml:space="preserve">Spring/Summer Term </t>
  </si>
  <si>
    <t xml:space="preserve">Winter Term </t>
  </si>
  <si>
    <t xml:space="preserve">Fall Term </t>
  </si>
  <si>
    <t>STRATEGY 601: Corporate Strategy (prereq ACC 501)</t>
  </si>
  <si>
    <t xml:space="preserve">ADDITIONAL MBA CORE DEGREE REQUIREMENTS </t>
  </si>
  <si>
    <t>LHC 520, LHC 521, LHC 522, LHC 524 or LHC 560. Students may also take the waiver exam offered in August.</t>
  </si>
  <si>
    <t>TO 502 (formerly OMS 502)</t>
  </si>
  <si>
    <t>TO 552 (formerly OMS 552)</t>
  </si>
  <si>
    <t>Electives</t>
  </si>
  <si>
    <t>ACC 501</t>
  </si>
  <si>
    <t>BE 501</t>
  </si>
  <si>
    <t>FIN 551</t>
  </si>
  <si>
    <t>MKT 501</t>
  </si>
  <si>
    <t>MO 501</t>
  </si>
  <si>
    <r>
      <rPr>
        <b/>
        <sz val="11"/>
        <color theme="1"/>
        <rFont val="Calibri"/>
        <family val="2"/>
        <scheme val="minor"/>
      </rPr>
      <t>Core Courses with Prequisites</t>
    </r>
    <r>
      <rPr>
        <sz val="11"/>
        <color theme="1"/>
        <rFont val="Calibri"/>
        <family val="2"/>
        <scheme val="minor"/>
      </rPr>
      <t xml:space="preserve"> </t>
    </r>
  </si>
  <si>
    <t>ACC 551</t>
  </si>
  <si>
    <t>Management Accounting  (prereq ACC 501)</t>
  </si>
  <si>
    <t>Intro Operations (prereq TO 501)</t>
  </si>
  <si>
    <t xml:space="preserve">STRATEGY 601 </t>
  </si>
  <si>
    <t>Corporate Strategy (prereq ACC 401)</t>
  </si>
  <si>
    <t>TO 551: Intro Operations (formerly BIT 551)</t>
  </si>
  <si>
    <t xml:space="preserve">          (prereq TO 501)</t>
  </si>
  <si>
    <t>Credits:</t>
  </si>
  <si>
    <t xml:space="preserve"> Credits:</t>
  </si>
  <si>
    <t xml:space="preserve"> Total Credits (Need 60)</t>
  </si>
  <si>
    <t>60.00  CTP (students may include 10 non-business graduate credits toward MBA)</t>
  </si>
  <si>
    <t xml:space="preserve">Credits: </t>
  </si>
  <si>
    <t>Law/Ethics Requirement:</t>
  </si>
  <si>
    <t>2.00 minimum GPA (students entering Spring 2012 and later)</t>
  </si>
  <si>
    <t>&lt;60% Low Pass (students entering prior to Spring 2012)</t>
  </si>
  <si>
    <r>
      <t xml:space="preserve">Financial Mngmnt &amp; Policy </t>
    </r>
    <r>
      <rPr>
        <sz val="8"/>
        <color theme="1"/>
        <rFont val="Calibri"/>
        <family val="2"/>
        <scheme val="minor"/>
      </rPr>
      <t>(prereq ACC 501 &amp; TO 501)</t>
    </r>
  </si>
  <si>
    <t>Information Systems</t>
  </si>
  <si>
    <t xml:space="preserve">BL 536/NRE 512, BL/ES 504, BL 506, BL 507, BL 508, BL 509, BL 511,   </t>
  </si>
  <si>
    <t>The following courses satisfy the Communication Req: BCOM 520, BCOM 521, BCOM 222, BCOM 524, and BCOM 560. Students may also take the waiver exam offered each summer.</t>
  </si>
  <si>
    <t>STRATEGY 503: Competing in the Global Business Environment was formerly World Economy (1.5 cr)</t>
  </si>
  <si>
    <t>TO 551</t>
  </si>
  <si>
    <t>TO 601</t>
  </si>
  <si>
    <t>TO 501</t>
  </si>
  <si>
    <t xml:space="preserve">BCOM 520, BCOM 521, BCOM 522, BCOM 524 or BCOM 560. Students may also take a </t>
  </si>
  <si>
    <t xml:space="preserve">waiver exam offered each summer. </t>
  </si>
  <si>
    <t>Law/Ethics Requirement - The following courses satisfy the Law/Ethics Req:</t>
  </si>
  <si>
    <t>Communication Requirement - The following courses satisfy the Comm Req:</t>
  </si>
  <si>
    <t>Competing in the Global Business Environment</t>
  </si>
  <si>
    <t xml:space="preserve">STRATEGY 503 - Competing in the Global Business Environment was formerly </t>
  </si>
  <si>
    <t>The World Economy (1.5 credits)</t>
  </si>
  <si>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</si>
  <si>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 xml:space="preserve"> Evening MBA Course Planning Sheet</t>
  </si>
  <si>
    <t>TO 601: Info Systems (3 cr)</t>
  </si>
  <si>
    <t>Evening MBA Checklist</t>
  </si>
  <si>
    <t xml:space="preserve">BL  512, BL 513, BL 514, BL 515, BL 516, BL 517, or BL 582. </t>
  </si>
  <si>
    <t>IP</t>
  </si>
  <si>
    <r>
      <t xml:space="preserve">The following courses satisfy the Law/Ethics Requirement: BL 536/NRE 512, BL /ES 504, BL 506, BL 507, BL 508, BL 509, BL 511, BL 512, BL 513, BL 514, BL  515, BL 516, BL 517, and BL 582.                                                                                                                   </t>
    </r>
    <r>
      <rPr>
        <b/>
        <sz val="8"/>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</si>
</sst>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auto="1"/>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4">
    <xf numFmtId="0" fontId="0" fillId="0" borderId="0" xfId="0"/>
    <xf numFmtId="0" fontId="0" fillId="0" borderId="0" xfId="0" applyBorder="1"/>
    <xf numFmtId="0" fontId="0" fillId="0" borderId="0" xfId="0" applyFill="1" applyBorder="1"/>
    <xf numFmtId="0" fontId="0" fillId="0" borderId="0" xfId="0" applyFill="1"/>
    <xf numFmtId="0" fontId="1" fillId="0" borderId="0" xfId="0" applyFont="1" applyFill="1" applyBorder="1"/>
    <xf numFmtId="0" fontId="0" fillId="0" borderId="0" xfId="0" applyFill="1" applyBorder="1" applyAlignment="1">
      <alignment vertical="center" textRotation="90"/>
    </xf>
    <xf numFmtId="0" fontId="0" fillId="0" borderId="0" xfId="0" applyFill="1" applyBorder="1" applyAlignment="1">
      <alignment horizontal="left"/>
    </xf>
    <xf numFmtId="164" fontId="0" fillId="0" borderId="0" xfId="0" applyNumberFormat="1" applyFill="1" applyBorder="1" applyAlignment="1">
      <alignment horizontal="center" vertical="top"/>
    </xf>
    <xf numFmtId="0" fontId="1" fillId="0" borderId="0" xfId="0" applyFont="1" applyFill="1" applyBorder="1" applyAlignment="1">
      <alignment horizontal="left"/>
    </xf>
    <xf numFmtId="0" fontId="0" fillId="0" borderId="0" xfId="0" applyFill="1" applyBorder="1" applyAlignment="1">
      <alignment horizontal="center" vertical="center" textRotation="90"/>
    </xf>
    <xf numFmtId="0" fontId="0" fillId="0" borderId="0" xfId="0" applyFill="1" applyBorder="1" applyAlignment="1">
      <alignment horizontal="right"/>
    </xf>
    <xf numFmtId="0" fontId="1" fillId="0" borderId="0" xfId="0" applyFont="1" applyFill="1" applyBorder="1" applyAlignment="1"/>
    <xf numFmtId="0" fontId="1" fillId="0" borderId="4" xfId="0" applyFont="1" applyFill="1" applyBorder="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5"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5"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5"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6" fillId="0" borderId="4" xfId="0" applyFont="1" applyBorder="1" applyAlignment="1">
      <alignment vertical="top"/>
    </xf>
    <xf numFmtId="0" fontId="9" fillId="0" borderId="11" xfId="0" applyFont="1" applyBorder="1" applyAlignment="1">
      <alignment vertical="top"/>
    </xf>
    <xf numFmtId="0" fontId="6" fillId="0" borderId="0" xfId="0" applyFont="1" applyAlignment="1"/>
    <xf numFmtId="0" fontId="6" fillId="0" borderId="0" xfId="0" applyFont="1"/>
    <xf numFmtId="0" fontId="6" fillId="0" borderId="0" xfId="0" applyFont="1" applyBorder="1"/>
    <xf numFmtId="0" fontId="1" fillId="0" borderId="0" xfId="0" applyFont="1" applyFill="1" applyBorder="1" applyAlignment="1">
      <alignment horizontal="center" vertical="center" textRotation="90" wrapText="1"/>
    </xf>
    <xf numFmtId="0" fontId="5" fillId="0" borderId="0" xfId="0" applyFont="1" applyFill="1" applyBorder="1" applyAlignment="1">
      <alignment horizontal="center" wrapText="1"/>
    </xf>
    <xf numFmtId="0" fontId="0" fillId="0" borderId="0" xfId="0" applyBorder="1" applyAlignment="1"/>
    <xf numFmtId="0" fontId="6" fillId="0" borderId="1" xfId="0" applyFont="1" applyBorder="1" applyAlignment="1"/>
    <xf numFmtId="0" fontId="0" fillId="2" borderId="10" xfId="0" applyFill="1" applyBorder="1"/>
    <xf numFmtId="0" fontId="11" fillId="3" borderId="5" xfId="0" applyFont="1" applyFill="1" applyBorder="1"/>
    <xf numFmtId="0" fontId="11" fillId="3" borderId="5" xfId="0" applyFont="1" applyFill="1" applyBorder="1" applyProtection="1">
      <protection locked="0"/>
    </xf>
    <xf numFmtId="0" fontId="1" fillId="3" borderId="3" xfId="0" applyFont="1" applyFill="1" applyBorder="1" applyAlignment="1">
      <alignment horizontal="left"/>
    </xf>
    <xf numFmtId="0" fontId="3" fillId="0" borderId="0" xfId="0" applyFont="1" applyAlignment="1">
      <alignment horizontal="center" vertical="center"/>
    </xf>
    <xf numFmtId="0" fontId="10" fillId="2" borderId="15" xfId="0" applyFont="1" applyFill="1" applyBorder="1" applyAlignment="1">
      <alignment horizontal="center"/>
    </xf>
    <xf numFmtId="0" fontId="0" fillId="0" borderId="6" xfId="0" applyFill="1" applyBorder="1"/>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2" fontId="1" fillId="0" borderId="0" xfId="0" applyNumberFormat="1" applyFont="1" applyFill="1" applyBorder="1" applyAlignment="1">
      <alignment horizontal="center" vertical="top"/>
    </xf>
    <xf numFmtId="0" fontId="0" fillId="0" borderId="0" xfId="0" applyFill="1" applyBorder="1" applyAlignment="1">
      <alignment horizontal="center"/>
    </xf>
    <xf numFmtId="0" fontId="1" fillId="0" borderId="0" xfId="0" applyFont="1" applyFill="1" applyBorder="1" applyAlignment="1">
      <alignment horizontal="center" wrapText="1"/>
    </xf>
    <xf numFmtId="0" fontId="0" fillId="0" borderId="0" xfId="0" applyFont="1" applyFill="1" applyBorder="1" applyAlignment="1"/>
    <xf numFmtId="2" fontId="0" fillId="0" borderId="9" xfId="0" applyNumberFormat="1" applyFill="1" applyBorder="1" applyAlignment="1">
      <alignment vertical="top"/>
    </xf>
    <xf numFmtId="0" fontId="0" fillId="0" borderId="19" xfId="0" applyFill="1" applyBorder="1" applyAlignment="1">
      <alignment horizontal="left"/>
    </xf>
    <xf numFmtId="0" fontId="0" fillId="0" borderId="22" xfId="0" applyFill="1" applyBorder="1" applyAlignment="1">
      <alignment horizontal="left"/>
    </xf>
    <xf numFmtId="0" fontId="0" fillId="0" borderId="22" xfId="0" applyFill="1" applyBorder="1"/>
    <xf numFmtId="0" fontId="0" fillId="0" borderId="24" xfId="0" applyFill="1" applyBorder="1"/>
    <xf numFmtId="0" fontId="0" fillId="0" borderId="26" xfId="0" applyFill="1" applyBorder="1" applyAlignment="1" applyProtection="1">
      <alignment horizontal="left"/>
    </xf>
    <xf numFmtId="0" fontId="0" fillId="0" borderId="26" xfId="0" applyFill="1" applyBorder="1" applyAlignment="1">
      <alignment horizontal="left"/>
    </xf>
    <xf numFmtId="0" fontId="0" fillId="0" borderId="26" xfId="0" applyFill="1" applyBorder="1"/>
    <xf numFmtId="0" fontId="1" fillId="0" borderId="26" xfId="0" applyFont="1" applyFill="1" applyBorder="1" applyAlignment="1">
      <alignment horizontal="center"/>
    </xf>
    <xf numFmtId="0" fontId="1" fillId="0" borderId="22" xfId="0" applyFont="1" applyFill="1" applyBorder="1" applyAlignment="1">
      <alignment horizontal="center"/>
    </xf>
    <xf numFmtId="0" fontId="0" fillId="0" borderId="0" xfId="0" applyBorder="1" applyAlignment="1">
      <alignment horizontal="center"/>
    </xf>
    <xf numFmtId="0" fontId="9" fillId="0" borderId="0" xfId="0" applyFont="1" applyFill="1" applyBorder="1" applyAlignment="1">
      <alignment vertical="top"/>
    </xf>
    <xf numFmtId="0" fontId="0" fillId="0" borderId="0" xfId="0" applyFill="1" applyBorder="1" applyAlignment="1" applyProtection="1">
      <alignment horizontal="center"/>
    </xf>
    <xf numFmtId="0" fontId="5" fillId="0" borderId="0" xfId="0" applyFont="1" applyBorder="1" applyAlignment="1">
      <alignment vertical="center" wrapText="1"/>
    </xf>
    <xf numFmtId="0" fontId="0" fillId="2" borderId="14" xfId="0" applyFill="1" applyBorder="1"/>
    <xf numFmtId="0" fontId="12" fillId="3" borderId="3" xfId="0" applyFont="1" applyFill="1" applyBorder="1" applyAlignment="1">
      <alignment horizontal="left"/>
    </xf>
    <xf numFmtId="0" fontId="5" fillId="0" borderId="0" xfId="0" applyFont="1" applyBorder="1" applyAlignment="1">
      <alignment wrapText="1"/>
    </xf>
    <xf numFmtId="0" fontId="6" fillId="0" borderId="0" xfId="0" applyFont="1" applyAlignment="1">
      <alignment horizontal="left" vertical="top" wrapText="1"/>
    </xf>
    <xf numFmtId="0" fontId="10" fillId="0" borderId="9" xfId="0" applyFont="1" applyFill="1" applyBorder="1" applyAlignment="1">
      <alignment horizontal="center" vertical="center" textRotation="90"/>
    </xf>
    <xf numFmtId="0" fontId="10" fillId="0" borderId="0" xfId="0" applyFont="1" applyFill="1" applyBorder="1" applyAlignment="1">
      <alignment horizontal="center" vertical="center" textRotation="90"/>
    </xf>
    <xf numFmtId="0" fontId="0" fillId="0" borderId="0" xfId="0" applyFont="1" applyBorder="1" applyAlignment="1">
      <alignment horizontal="right"/>
    </xf>
    <xf numFmtId="0" fontId="10" fillId="0" borderId="0" xfId="0" applyFont="1" applyFill="1" applyBorder="1" applyAlignment="1">
      <alignment horizontal="center"/>
    </xf>
    <xf numFmtId="0" fontId="10" fillId="0" borderId="0" xfId="0" applyFont="1" applyFill="1" applyBorder="1"/>
    <xf numFmtId="0" fontId="6" fillId="0" borderId="0" xfId="0" applyFont="1" applyBorder="1" applyAlignment="1">
      <alignment horizontal="center"/>
    </xf>
    <xf numFmtId="0" fontId="5" fillId="0" borderId="9" xfId="0" applyFont="1" applyBorder="1" applyAlignment="1">
      <alignment horizontal="center"/>
    </xf>
    <xf numFmtId="0" fontId="0" fillId="0" borderId="0" xfId="0" applyFont="1" applyFill="1" applyBorder="1" applyAlignment="1">
      <alignment horizontal="center" wrapText="1"/>
    </xf>
    <xf numFmtId="43" fontId="0" fillId="0" borderId="25" xfId="0" applyNumberFormat="1" applyFill="1" applyBorder="1" applyAlignment="1">
      <alignment vertical="top"/>
    </xf>
    <xf numFmtId="0" fontId="1" fillId="0" borderId="6" xfId="0" applyFont="1" applyFill="1" applyBorder="1" applyAlignment="1">
      <alignment horizontal="left"/>
    </xf>
    <xf numFmtId="0" fontId="1" fillId="2" borderId="2" xfId="0" applyFont="1" applyFill="1" applyBorder="1" applyAlignment="1"/>
    <xf numFmtId="0" fontId="1" fillId="2" borderId="5" xfId="0" applyFont="1" applyFill="1" applyBorder="1" applyAlignment="1"/>
    <xf numFmtId="43" fontId="0" fillId="0" borderId="24" xfId="0" applyNumberFormat="1" applyFill="1" applyBorder="1" applyAlignment="1">
      <alignment vertical="top"/>
    </xf>
    <xf numFmtId="2" fontId="0" fillId="0" borderId="24" xfId="0" applyNumberFormat="1" applyFill="1" applyBorder="1" applyAlignment="1">
      <alignment vertical="top"/>
    </xf>
    <xf numFmtId="0" fontId="1" fillId="0" borderId="24" xfId="0" applyFont="1" applyFill="1" applyBorder="1" applyAlignment="1">
      <alignment horizontal="center"/>
    </xf>
    <xf numFmtId="0" fontId="1" fillId="0" borderId="24" xfId="0" applyFont="1" applyFill="1" applyBorder="1" applyAlignment="1">
      <alignment horizontal="left"/>
    </xf>
    <xf numFmtId="0" fontId="1" fillId="0" borderId="31" xfId="0" applyFont="1" applyFill="1" applyBorder="1"/>
    <xf numFmtId="0" fontId="0" fillId="0" borderId="20" xfId="0" applyFill="1" applyBorder="1" applyAlignment="1">
      <alignment horizontal="left"/>
    </xf>
    <xf numFmtId="2" fontId="0" fillId="0" borderId="12" xfId="0" applyNumberFormat="1" applyFill="1" applyBorder="1" applyAlignment="1">
      <alignment horizontal="right" vertical="top"/>
    </xf>
    <xf numFmtId="0" fontId="1" fillId="0" borderId="32" xfId="0" applyFont="1" applyFill="1" applyBorder="1"/>
    <xf numFmtId="0" fontId="0" fillId="0" borderId="16" xfId="0" applyFill="1" applyBorder="1" applyAlignment="1">
      <alignment horizontal="left"/>
    </xf>
    <xf numFmtId="43" fontId="0" fillId="0" borderId="17" xfId="0" applyNumberFormat="1" applyFill="1" applyBorder="1" applyAlignment="1">
      <alignment vertical="top"/>
    </xf>
    <xf numFmtId="0" fontId="5" fillId="0" borderId="33" xfId="0" applyFont="1" applyFill="1" applyBorder="1" applyAlignment="1" applyProtection="1">
      <alignment horizontal="left"/>
    </xf>
    <xf numFmtId="0" fontId="5" fillId="0" borderId="34" xfId="0" applyFont="1" applyFill="1" applyBorder="1" applyAlignment="1" applyProtection="1">
      <alignment horizontal="left"/>
    </xf>
    <xf numFmtId="0" fontId="5" fillId="0" borderId="35" xfId="0" applyFont="1" applyFill="1" applyBorder="1" applyAlignment="1" applyProtection="1">
      <alignment horizontal="left"/>
    </xf>
    <xf numFmtId="0" fontId="5" fillId="0" borderId="19" xfId="0" applyFont="1" applyFill="1" applyBorder="1" applyAlignment="1" applyProtection="1">
      <alignment horizontal="left"/>
    </xf>
    <xf numFmtId="43" fontId="0" fillId="0" borderId="36" xfId="0" applyNumberFormat="1" applyFill="1" applyBorder="1" applyAlignment="1">
      <alignment vertical="top"/>
    </xf>
    <xf numFmtId="43" fontId="0" fillId="0" borderId="37" xfId="0" applyNumberFormat="1" applyFill="1" applyBorder="1" applyAlignment="1">
      <alignment vertical="top"/>
    </xf>
    <xf numFmtId="0" fontId="5" fillId="0" borderId="33" xfId="0" applyFont="1" applyFill="1" applyBorder="1" applyAlignment="1">
      <alignment horizontal="left"/>
    </xf>
    <xf numFmtId="0" fontId="5" fillId="0" borderId="34" xfId="0" applyFont="1" applyFill="1" applyBorder="1" applyAlignment="1">
      <alignment horizontal="left"/>
    </xf>
    <xf numFmtId="0" fontId="5" fillId="0" borderId="35" xfId="0" applyFont="1" applyFill="1" applyBorder="1" applyAlignment="1">
      <alignment horizontal="left"/>
    </xf>
    <xf numFmtId="43" fontId="0" fillId="0" borderId="39" xfId="0" applyNumberFormat="1" applyFill="1" applyBorder="1" applyAlignment="1">
      <alignment vertical="top"/>
    </xf>
    <xf numFmtId="0" fontId="1" fillId="3" borderId="14" xfId="0" applyFont="1" applyFill="1" applyBorder="1"/>
    <xf numFmtId="0" fontId="1" fillId="3" borderId="15" xfId="0" applyFont="1" applyFill="1" applyBorder="1" applyAlignment="1">
      <alignment horizontal="left"/>
    </xf>
    <xf numFmtId="0" fontId="1" fillId="0" borderId="13" xfId="0" applyFont="1" applyFill="1" applyBorder="1"/>
    <xf numFmtId="0" fontId="1" fillId="0" borderId="15" xfId="0" applyFont="1" applyFill="1" applyBorder="1" applyAlignment="1">
      <alignment horizontal="left"/>
    </xf>
    <xf numFmtId="0" fontId="1" fillId="0" borderId="23" xfId="0" applyFont="1" applyFill="1" applyBorder="1"/>
    <xf numFmtId="0" fontId="0" fillId="0" borderId="21" xfId="0" applyFill="1" applyBorder="1" applyAlignment="1">
      <alignment horizontal="left"/>
    </xf>
    <xf numFmtId="0" fontId="0" fillId="0" borderId="21" xfId="0" applyFill="1" applyBorder="1" applyAlignment="1">
      <alignment vertical="center" wrapText="1"/>
    </xf>
    <xf numFmtId="0" fontId="0" fillId="0" borderId="29" xfId="0" applyFill="1" applyBorder="1" applyAlignment="1" applyProtection="1">
      <alignment horizontal="left"/>
    </xf>
    <xf numFmtId="0" fontId="0" fillId="0" borderId="40" xfId="0" applyFill="1" applyBorder="1" applyAlignment="1" applyProtection="1">
      <alignment horizontal="left"/>
    </xf>
    <xf numFmtId="0" fontId="0" fillId="0" borderId="19" xfId="0" applyFill="1" applyBorder="1" applyAlignment="1">
      <alignment vertical="center" wrapText="1"/>
    </xf>
    <xf numFmtId="43" fontId="0" fillId="0" borderId="41" xfId="0" applyNumberFormat="1" applyFill="1" applyBorder="1" applyAlignment="1">
      <alignment vertical="top"/>
    </xf>
    <xf numFmtId="43" fontId="0" fillId="0" borderId="41" xfId="0" applyNumberFormat="1" applyFill="1" applyBorder="1" applyAlignment="1">
      <alignment horizontal="right" vertical="top"/>
    </xf>
    <xf numFmtId="2" fontId="0" fillId="0" borderId="30" xfId="0" applyNumberFormat="1" applyFill="1" applyBorder="1" applyAlignment="1">
      <alignment horizontal="right" vertical="top"/>
    </xf>
    <xf numFmtId="2" fontId="0" fillId="0" borderId="6" xfId="0" applyNumberFormat="1" applyFill="1" applyBorder="1" applyAlignment="1">
      <alignment horizontal="right" vertical="top"/>
    </xf>
    <xf numFmtId="2" fontId="1" fillId="2" borderId="1" xfId="0" applyNumberFormat="1" applyFont="1" applyFill="1" applyBorder="1" applyAlignment="1">
      <alignment horizontal="right" vertical="top"/>
    </xf>
    <xf numFmtId="0" fontId="6" fillId="0" borderId="40" xfId="0" applyFont="1" applyFill="1" applyBorder="1" applyAlignment="1" applyProtection="1">
      <alignment horizontal="left" wrapText="1"/>
    </xf>
    <xf numFmtId="0" fontId="5" fillId="0" borderId="0" xfId="0" applyFont="1"/>
    <xf numFmtId="0" fontId="0" fillId="0" borderId="0" xfId="0" applyAlignment="1">
      <alignment horizontal="center"/>
    </xf>
    <xf numFmtId="0" fontId="13" fillId="0" borderId="0" xfId="0" applyFont="1" applyAlignment="1">
      <alignment horizontal="center"/>
    </xf>
    <xf numFmtId="0" fontId="13" fillId="0" borderId="0" xfId="0" applyFont="1" applyAlignment="1"/>
    <xf numFmtId="0" fontId="13" fillId="0" borderId="0" xfId="0" applyFont="1"/>
    <xf numFmtId="0" fontId="13" fillId="0" borderId="0" xfId="0" applyFont="1" applyAlignment="1"/>
    <xf numFmtId="0" fontId="13" fillId="0" borderId="0" xfId="0" applyFont="1" applyAlignment="1">
      <alignment horizontal="left" vertical="center"/>
    </xf>
    <xf numFmtId="0" fontId="13"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31" xfId="0" applyFill="1" applyBorder="1" applyAlignment="1" applyProtection="1">
      <alignment horizontal="left"/>
    </xf>
    <xf numFmtId="0" fontId="0" fillId="0" borderId="0" xfId="0" applyBorder="1" applyAlignment="1">
      <alignment horizontal="left" vertical="top" wrapText="1"/>
    </xf>
    <xf numFmtId="0" fontId="14" fillId="3" borderId="14" xfId="0" applyFont="1" applyFill="1" applyBorder="1"/>
    <xf numFmtId="0" fontId="14" fillId="3" borderId="13" xfId="0" applyFont="1" applyFill="1" applyBorder="1"/>
    <xf numFmtId="0" fontId="14" fillId="3" borderId="15" xfId="0" applyFont="1" applyFill="1" applyBorder="1" applyAlignment="1">
      <alignment horizontal="left"/>
    </xf>
    <xf numFmtId="0" fontId="13" fillId="0" borderId="0" xfId="0" applyFont="1" applyFill="1" applyBorder="1" applyAlignment="1">
      <alignment vertical="center" textRotation="90"/>
    </xf>
    <xf numFmtId="0" fontId="14" fillId="0" borderId="13" xfId="0" applyFont="1" applyFill="1" applyBorder="1"/>
    <xf numFmtId="0" fontId="14" fillId="0" borderId="14" xfId="0" applyFont="1" applyFill="1" applyBorder="1" applyAlignment="1">
      <alignment horizontal="center"/>
    </xf>
    <xf numFmtId="0" fontId="14" fillId="0" borderId="15" xfId="0" applyFont="1" applyFill="1" applyBorder="1" applyAlignment="1">
      <alignment horizontal="left"/>
    </xf>
    <xf numFmtId="2" fontId="0" fillId="0" borderId="1" xfId="0" applyNumberFormat="1" applyBorder="1"/>
    <xf numFmtId="0" fontId="14" fillId="0" borderId="4" xfId="0" applyFont="1" applyFill="1" applyBorder="1"/>
    <xf numFmtId="0" fontId="14" fillId="0" borderId="0" xfId="0" applyFont="1" applyFill="1" applyBorder="1"/>
    <xf numFmtId="0" fontId="14" fillId="0" borderId="6" xfId="0" applyFont="1" applyFill="1" applyBorder="1" applyAlignment="1">
      <alignment horizontal="left"/>
    </xf>
    <xf numFmtId="0" fontId="14" fillId="0" borderId="18" xfId="0" applyFont="1" applyFill="1" applyBorder="1" applyAlignment="1">
      <alignment horizontal="center"/>
    </xf>
    <xf numFmtId="0" fontId="14" fillId="3" borderId="13" xfId="0" applyFont="1" applyFill="1" applyBorder="1" applyAlignment="1">
      <alignment horizontal="left" vertical="center"/>
    </xf>
    <xf numFmtId="0" fontId="13" fillId="0" borderId="0" xfId="0" applyFont="1" applyBorder="1" applyAlignment="1">
      <alignment horizontal="left" vertical="center" wrapText="1"/>
    </xf>
    <xf numFmtId="0" fontId="15" fillId="0" borderId="0" xfId="0" applyFont="1" applyAlignment="1"/>
    <xf numFmtId="0" fontId="15" fillId="0" borderId="0" xfId="0" applyFont="1" applyAlignment="1">
      <alignment horizontal="center"/>
    </xf>
    <xf numFmtId="0" fontId="1" fillId="0" borderId="42" xfId="0" applyFont="1" applyFill="1" applyBorder="1" applyAlignment="1">
      <alignment horizontal="left"/>
    </xf>
    <xf numFmtId="0" fontId="0" fillId="0" borderId="19" xfId="0" applyFill="1" applyBorder="1" applyAlignment="1">
      <alignment wrapText="1"/>
    </xf>
    <xf numFmtId="0" fontId="0" fillId="0" borderId="29" xfId="0" applyFill="1" applyBorder="1" applyAlignment="1" applyProtection="1">
      <alignment horizontal="left" wrapText="1"/>
    </xf>
    <xf numFmtId="43" fontId="0" fillId="0" borderId="30" xfId="0" applyNumberFormat="1" applyFill="1" applyBorder="1" applyAlignment="1"/>
    <xf numFmtId="43" fontId="0" fillId="0" borderId="41" xfId="0" applyNumberFormat="1" applyFill="1" applyBorder="1" applyAlignment="1">
      <alignment horizontal="right"/>
    </xf>
    <xf numFmtId="0" fontId="0" fillId="0" borderId="28" xfId="0" applyFill="1" applyBorder="1" applyAlignment="1" applyProtection="1">
      <alignment horizontal="left"/>
    </xf>
    <xf numFmtId="0" fontId="0" fillId="0" borderId="28" xfId="0" applyFill="1" applyBorder="1" applyAlignment="1" applyProtection="1">
      <alignment horizontal="left" wrapText="1"/>
    </xf>
    <xf numFmtId="0" fontId="0" fillId="0" borderId="43" xfId="0" applyFill="1" applyBorder="1" applyAlignment="1">
      <alignment horizontal="left"/>
    </xf>
    <xf numFmtId="0" fontId="0" fillId="0" borderId="26" xfId="0" applyBorder="1"/>
    <xf numFmtId="0" fontId="0" fillId="0" borderId="31" xfId="0" applyBorder="1"/>
    <xf numFmtId="0" fontId="5" fillId="0" borderId="20" xfId="0" applyFont="1" applyFill="1" applyBorder="1" applyAlignment="1" applyProtection="1">
      <alignment horizontal="left"/>
    </xf>
    <xf numFmtId="0" fontId="5" fillId="0" borderId="1" xfId="0" applyFont="1" applyBorder="1" applyAlignment="1">
      <alignment horizontal="left"/>
    </xf>
    <xf numFmtId="0" fontId="5" fillId="0" borderId="9" xfId="0" applyFont="1" applyBorder="1" applyAlignment="1">
      <alignment horizontal="left"/>
    </xf>
    <xf numFmtId="0" fontId="0" fillId="0" borderId="45" xfId="0" applyBorder="1"/>
    <xf numFmtId="0" fontId="5" fillId="0" borderId="21" xfId="0" applyFont="1" applyFill="1" applyBorder="1" applyAlignment="1" applyProtection="1">
      <alignment horizontal="left"/>
    </xf>
    <xf numFmtId="0" fontId="5" fillId="0" borderId="19" xfId="0" applyFont="1" applyFill="1" applyBorder="1" applyAlignment="1" applyProtection="1">
      <alignment horizontal="left" wrapText="1"/>
    </xf>
    <xf numFmtId="0" fontId="0" fillId="0" borderId="0" xfId="0" applyFont="1" applyBorder="1" applyAlignment="1"/>
    <xf numFmtId="2" fontId="0" fillId="0" borderId="38" xfId="0" applyNumberFormat="1" applyBorder="1"/>
    <xf numFmtId="2" fontId="0" fillId="0" borderId="24" xfId="0" applyNumberFormat="1" applyFill="1" applyBorder="1" applyAlignment="1"/>
    <xf numFmtId="2" fontId="0" fillId="0" borderId="24" xfId="0" applyNumberFormat="1" applyBorder="1"/>
    <xf numFmtId="2" fontId="0" fillId="0" borderId="42" xfId="0" applyNumberFormat="1" applyBorder="1"/>
    <xf numFmtId="2" fontId="1" fillId="0" borderId="24" xfId="0" applyNumberFormat="1" applyFont="1" applyFill="1" applyBorder="1" applyAlignment="1">
      <alignment horizontal="center"/>
    </xf>
    <xf numFmtId="2" fontId="0" fillId="0" borderId="17" xfId="0" applyNumberFormat="1" applyBorder="1"/>
    <xf numFmtId="2" fontId="0" fillId="0" borderId="0" xfId="0" applyNumberFormat="1"/>
    <xf numFmtId="0" fontId="0" fillId="0" borderId="28" xfId="0" applyFill="1" applyBorder="1" applyAlignment="1" applyProtection="1">
      <alignment horizontal="center"/>
    </xf>
    <xf numFmtId="0" fontId="0" fillId="0" borderId="22" xfId="0" applyFill="1" applyBorder="1" applyAlignment="1" applyProtection="1">
      <alignment horizontal="center"/>
    </xf>
    <xf numFmtId="0" fontId="0" fillId="0" borderId="27" xfId="0" applyFill="1" applyBorder="1" applyAlignment="1" applyProtection="1">
      <alignment horizontal="left" vertical="center"/>
    </xf>
    <xf numFmtId="0" fontId="0" fillId="0" borderId="19" xfId="0" applyBorder="1"/>
    <xf numFmtId="0" fontId="0" fillId="0" borderId="50" xfId="0" applyBorder="1"/>
    <xf numFmtId="2" fontId="0" fillId="0" borderId="37" xfId="0" applyNumberFormat="1" applyBorder="1"/>
    <xf numFmtId="0" fontId="0" fillId="0" borderId="51" xfId="0" applyBorder="1"/>
    <xf numFmtId="0" fontId="0" fillId="0" borderId="48" xfId="0" applyBorder="1"/>
    <xf numFmtId="2" fontId="0" fillId="0" borderId="39" xfId="0" applyNumberFormat="1" applyBorder="1"/>
    <xf numFmtId="0" fontId="0" fillId="0" borderId="47" xfId="0" applyFont="1" applyFill="1" applyBorder="1" applyAlignment="1" applyProtection="1">
      <alignment horizontal="left"/>
    </xf>
    <xf numFmtId="2" fontId="0" fillId="0" borderId="0" xfId="0" applyNumberFormat="1" applyBorder="1"/>
    <xf numFmtId="0" fontId="0" fillId="0" borderId="19" xfId="0" applyFill="1" applyBorder="1" applyAlignment="1" applyProtection="1">
      <alignment horizontal="left"/>
    </xf>
    <xf numFmtId="0" fontId="0" fillId="0" borderId="19" xfId="0" applyFont="1" applyFill="1" applyBorder="1" applyAlignment="1" applyProtection="1">
      <alignment horizontal="left"/>
    </xf>
    <xf numFmtId="0" fontId="1" fillId="0" borderId="19" xfId="0" applyFont="1" applyFill="1" applyBorder="1" applyAlignment="1">
      <alignment horizontal="center"/>
    </xf>
    <xf numFmtId="0" fontId="0" fillId="0" borderId="32" xfId="0" applyFill="1" applyBorder="1"/>
    <xf numFmtId="0" fontId="0" fillId="0" borderId="16" xfId="0" applyBorder="1"/>
    <xf numFmtId="0" fontId="0" fillId="0" borderId="21" xfId="0" applyFill="1" applyBorder="1" applyAlignment="1" applyProtection="1">
      <alignment horizontal="left"/>
    </xf>
    <xf numFmtId="0" fontId="11" fillId="3" borderId="57" xfId="0" applyFont="1" applyFill="1" applyBorder="1"/>
    <xf numFmtId="0" fontId="1" fillId="0" borderId="58" xfId="0" applyFont="1" applyBorder="1"/>
    <xf numFmtId="0" fontId="15" fillId="2" borderId="1" xfId="0" applyFont="1" applyFill="1" applyBorder="1"/>
    <xf numFmtId="0" fontId="13" fillId="0" borderId="0" xfId="0" applyFont="1" applyBorder="1" applyAlignment="1">
      <alignment vertical="top" wrapText="1"/>
    </xf>
    <xf numFmtId="0" fontId="14" fillId="0" borderId="0" xfId="0" applyFont="1" applyBorder="1" applyAlignment="1">
      <alignment horizontal="left" vertical="top" wrapText="1"/>
    </xf>
    <xf numFmtId="0" fontId="13" fillId="0" borderId="0" xfId="0" applyFont="1" applyAlignment="1">
      <alignment horizontal="left"/>
    </xf>
    <xf numFmtId="0" fontId="13" fillId="0" borderId="0" xfId="0" applyFont="1" applyAlignment="1">
      <alignment wrapText="1"/>
    </xf>
    <xf numFmtId="0" fontId="13" fillId="0" borderId="0" xfId="0" applyFont="1" applyAlignment="1">
      <alignment horizontal="left" wrapText="1"/>
    </xf>
    <xf numFmtId="0" fontId="6" fillId="0" borderId="47" xfId="0" applyFont="1" applyBorder="1" applyAlignment="1">
      <alignment horizontal="left" vertical="center"/>
    </xf>
    <xf numFmtId="0" fontId="1" fillId="0" borderId="0" xfId="0" applyFont="1" applyAlignment="1">
      <alignment horizontal="left"/>
    </xf>
    <xf numFmtId="0" fontId="0" fillId="0" borderId="0" xfId="0" applyAlignment="1">
      <alignment horizontal="left" wrapText="1"/>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1" fillId="0" borderId="18" xfId="0" applyFont="1" applyFill="1" applyBorder="1" applyAlignment="1">
      <alignment horizont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1" fillId="0" borderId="14" xfId="0" applyFont="1" applyFill="1" applyBorder="1" applyAlignment="1">
      <alignment horizontal="center"/>
    </xf>
    <xf numFmtId="0" fontId="1" fillId="2" borderId="11"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2" fillId="2" borderId="9" xfId="0" applyFont="1" applyFill="1" applyBorder="1" applyAlignment="1">
      <alignment horizontal="center" vertical="center" textRotation="90"/>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1" fillId="3" borderId="2" xfId="0" applyFont="1" applyFill="1" applyBorder="1" applyAlignment="1">
      <alignment horizontal="center"/>
    </xf>
    <xf numFmtId="0" fontId="11"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1" fillId="2" borderId="5" xfId="0" applyFont="1" applyFill="1" applyBorder="1" applyAlignment="1">
      <alignment horizontal="center" wrapText="1"/>
    </xf>
    <xf numFmtId="0" fontId="5" fillId="0" borderId="2"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0" fillId="2" borderId="2" xfId="0" applyFont="1" applyFill="1" applyBorder="1" applyAlignment="1">
      <alignment horizontal="center"/>
    </xf>
    <xf numFmtId="0" fontId="10" fillId="2" borderId="5" xfId="0" applyFont="1" applyFill="1" applyBorder="1" applyAlignment="1">
      <alignment horizontal="center"/>
    </xf>
    <xf numFmtId="0" fontId="10"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3" fillId="0" borderId="0" xfId="0" applyFont="1" applyBorder="1" applyAlignment="1">
      <alignment horizontal="left" vertical="top" wrapText="1"/>
    </xf>
    <xf numFmtId="0" fontId="15" fillId="0" borderId="0" xfId="0" applyFont="1" applyAlignment="1">
      <alignment horizontal="left"/>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 fillId="2" borderId="5" xfId="0" applyFont="1" applyFill="1" applyBorder="1" applyAlignment="1">
      <alignment horizontal="right"/>
    </xf>
    <xf numFmtId="0" fontId="1" fillId="0" borderId="0" xfId="0" applyFont="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5" fillId="0" borderId="5" xfId="0" applyFont="1" applyBorder="1" applyAlignment="1">
      <alignment horizontal="center" wrapText="1"/>
    </xf>
    <xf numFmtId="0" fontId="0" fillId="0" borderId="10" xfId="0" applyBorder="1" applyAlignment="1">
      <alignment horizont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0" fillId="0" borderId="46" xfId="0" applyFont="1" applyBorder="1" applyAlignment="1"/>
    <xf numFmtId="0" fontId="0" fillId="0" borderId="47" xfId="0" applyFont="1" applyBorder="1" applyAlignment="1"/>
    <xf numFmtId="0" fontId="0" fillId="0" borderId="48" xfId="0" applyFont="1" applyBorder="1" applyAlignment="1"/>
    <xf numFmtId="2" fontId="0" fillId="0" borderId="36" xfId="0" applyNumberFormat="1" applyBorder="1" applyAlignment="1"/>
    <xf numFmtId="2" fontId="0" fillId="0" borderId="37" xfId="0" applyNumberFormat="1" applyBorder="1" applyAlignment="1"/>
    <xf numFmtId="2" fontId="0" fillId="0" borderId="39" xfId="0" applyNumberFormat="1" applyBorder="1" applyAlignment="1"/>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0" fillId="0" borderId="49" xfId="0" applyFont="1" applyBorder="1" applyAlignment="1"/>
    <xf numFmtId="0" fontId="0" fillId="0" borderId="50" xfId="0" applyFont="1" applyBorder="1" applyAlignment="1"/>
    <xf numFmtId="0" fontId="0" fillId="0" borderId="51" xfId="0" applyFont="1" applyBorder="1" applyAlignment="1"/>
    <xf numFmtId="0" fontId="0" fillId="0" borderId="27" xfId="0" applyFill="1" applyBorder="1" applyAlignment="1" applyProtection="1">
      <alignment horizontal="center"/>
    </xf>
    <xf numFmtId="0" fontId="0" fillId="0" borderId="28" xfId="0" applyFill="1" applyBorder="1" applyAlignment="1" applyProtection="1">
      <alignment horizontal="center"/>
    </xf>
    <xf numFmtId="0" fontId="0" fillId="0" borderId="22" xfId="0" applyFill="1" applyBorder="1" applyAlignment="1" applyProtection="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xf>
    <xf numFmtId="0" fontId="0" fillId="0" borderId="52" xfId="0" applyFill="1" applyBorder="1" applyAlignment="1" applyProtection="1">
      <alignment horizontal="center"/>
    </xf>
    <xf numFmtId="0" fontId="0" fillId="0" borderId="18" xfId="0" applyFill="1" applyBorder="1" applyAlignment="1" applyProtection="1">
      <alignment horizontal="center"/>
    </xf>
    <xf numFmtId="0" fontId="0" fillId="0" borderId="53" xfId="0" applyFill="1" applyBorder="1" applyAlignment="1" applyProtection="1">
      <alignment horizontal="center"/>
    </xf>
    <xf numFmtId="0" fontId="3" fillId="0" borderId="0" xfId="0" applyFont="1" applyAlignment="1">
      <alignment horizontal="center"/>
    </xf>
    <xf numFmtId="0" fontId="1" fillId="0" borderId="0" xfId="0" applyFont="1" applyFill="1" applyBorder="1" applyAlignment="1">
      <alignment horizontal="center" vertical="center" textRotation="90" wrapText="1"/>
    </xf>
    <xf numFmtId="0" fontId="13" fillId="0" borderId="27" xfId="0" applyFont="1" applyFill="1" applyBorder="1" applyAlignment="1" applyProtection="1">
      <alignment horizontal="center"/>
    </xf>
    <xf numFmtId="0" fontId="13" fillId="0" borderId="28" xfId="0" applyFont="1" applyFill="1" applyBorder="1" applyAlignment="1" applyProtection="1">
      <alignment horizontal="center"/>
    </xf>
    <xf numFmtId="0" fontId="13" fillId="0" borderId="22" xfId="0" applyFont="1" applyFill="1" applyBorder="1" applyAlignment="1" applyProtection="1">
      <alignment horizontal="center"/>
    </xf>
    <xf numFmtId="0" fontId="5" fillId="0" borderId="27" xfId="0" applyFont="1" applyFill="1" applyBorder="1" applyAlignment="1" applyProtection="1">
      <alignment horizontal="center"/>
    </xf>
    <xf numFmtId="0" fontId="5" fillId="0" borderId="28" xfId="0" applyFont="1" applyFill="1" applyBorder="1" applyAlignment="1" applyProtection="1">
      <alignment horizontal="center"/>
    </xf>
    <xf numFmtId="0" fontId="5" fillId="0" borderId="22" xfId="0" applyFont="1" applyFill="1" applyBorder="1" applyAlignment="1" applyProtection="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2" xfId="0" applyFont="1" applyFill="1" applyBorder="1" applyAlignment="1">
      <alignment horizontal="center"/>
    </xf>
    <xf numFmtId="0" fontId="11" fillId="3" borderId="56" xfId="0" applyFont="1" applyFill="1" applyBorder="1" applyAlignment="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3" xfId="0" applyFill="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44"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2" xfId="0" applyBorder="1" applyAlignment="1">
      <alignment horizontal="center"/>
    </xf>
    <xf numFmtId="0" fontId="6" fillId="0" borderId="0" xfId="0" applyFont="1" applyFill="1"/>
    <xf numFmtId="0" fontId="15" fillId="0" borderId="0" xfId="0" applyFont="1" applyBorder="1" applyAlignment="1">
      <alignment horizontal="left" vertical="top" wrapText="1"/>
    </xf>
    <xf numFmtId="0" fontId="15" fillId="0" borderId="0" xfId="0" applyFont="1" applyBorder="1" applyAlignment="1">
      <alignment horizontal="left" vertical="top" wrapText="1"/>
    </xf>
    <xf numFmtId="0" fontId="6" fillId="0" borderId="48"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52916</xdr:colOff>
      <xdr:row>0</xdr:row>
      <xdr:rowOff>0</xdr:rowOff>
    </xdr:from>
    <xdr:to>
      <xdr:col>2</xdr:col>
      <xdr:colOff>1029758</xdr:colOff>
      <xdr:row>2</xdr:row>
      <xdr:rowOff>164761</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180974</xdr:colOff>
      <xdr:row>2</xdr:row>
      <xdr:rowOff>0</xdr:rowOff>
    </xdr:from>
    <xdr:to>
      <xdr:col>3</xdr:col>
      <xdr:colOff>674862</xdr:colOff>
      <xdr:row>5</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399" y="333375"/>
          <a:ext cx="732013" cy="790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xdr:colOff>
      <xdr:row>0</xdr:row>
      <xdr:rowOff>0</xdr:rowOff>
    </xdr:from>
    <xdr:to>
      <xdr:col>5</xdr:col>
      <xdr:colOff>35983</xdr:colOff>
      <xdr:row>2</xdr:row>
      <xdr:rowOff>161925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14525" y="0"/>
          <a:ext cx="502708"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showWhiteSpace="0" view="pageLayout" zoomScaleNormal="100" workbookViewId="0">
      <selection activeCell="G50" sqref="G50"/>
    </sheetView>
  </sheetViews>
  <sheetFormatPr defaultRowHeight="15" x14ac:dyDescent="0.25"/>
  <cols>
    <col min="1" max="1" width="5" customWidth="1"/>
    <col min="2" max="2" width="3.28515625" customWidth="1"/>
    <col min="3" max="3" width="19" customWidth="1"/>
    <col min="4" max="4" width="9.42578125" customWidth="1"/>
    <col min="5" max="5" width="8.140625" customWidth="1"/>
    <col min="6" max="6" width="7.85546875" customWidth="1"/>
    <col min="7" max="7" width="4.28515625" customWidth="1"/>
    <col min="8" max="8" width="14.5703125" style="1" customWidth="1"/>
    <col min="9" max="9" width="13.5703125" style="1" customWidth="1"/>
    <col min="10" max="10" width="8.140625" style="1" customWidth="1"/>
    <col min="11" max="11" width="8.7109375" customWidth="1"/>
    <col min="12" max="12" width="4.85546875" customWidth="1"/>
    <col min="13" max="13" width="5.85546875" customWidth="1"/>
  </cols>
  <sheetData>
    <row r="1" spans="2:13" ht="15" customHeight="1" x14ac:dyDescent="0.25">
      <c r="C1" s="210" t="s">
        <v>3</v>
      </c>
      <c r="D1" s="210"/>
      <c r="E1" s="210"/>
      <c r="F1" s="210"/>
      <c r="G1" s="210"/>
      <c r="H1" s="210"/>
      <c r="I1" s="210"/>
      <c r="J1" s="210"/>
      <c r="K1" s="210"/>
      <c r="L1" s="44"/>
      <c r="M1" s="44"/>
    </row>
    <row r="2" spans="2:13" ht="15" customHeight="1" x14ac:dyDescent="0.25">
      <c r="C2" s="210"/>
      <c r="D2" s="210"/>
      <c r="E2" s="210"/>
      <c r="F2" s="210"/>
      <c r="G2" s="210"/>
      <c r="H2" s="210"/>
      <c r="I2" s="210"/>
      <c r="J2" s="210"/>
      <c r="K2" s="210"/>
      <c r="L2" s="44"/>
      <c r="M2" s="44"/>
    </row>
    <row r="3" spans="2:13" ht="15.75" customHeight="1" thickBot="1" x14ac:dyDescent="0.3">
      <c r="B3" s="3"/>
      <c r="C3" s="211"/>
      <c r="D3" s="211"/>
      <c r="E3" s="211"/>
      <c r="F3" s="211"/>
      <c r="G3" s="212"/>
      <c r="H3" s="211"/>
      <c r="I3" s="211"/>
      <c r="J3" s="211"/>
      <c r="K3" s="211"/>
      <c r="L3" s="44"/>
      <c r="M3" s="44"/>
    </row>
    <row r="4" spans="2:13" ht="15.75" customHeight="1" thickBot="1" x14ac:dyDescent="0.3">
      <c r="B4" s="205" t="s">
        <v>13</v>
      </c>
      <c r="C4" s="203" t="s">
        <v>84</v>
      </c>
      <c r="D4" s="203"/>
      <c r="E4" s="203"/>
      <c r="F4" s="204"/>
      <c r="G4" s="11"/>
      <c r="H4" s="202" t="s">
        <v>79</v>
      </c>
      <c r="I4" s="203"/>
      <c r="J4" s="203"/>
      <c r="K4" s="204"/>
      <c r="L4" s="47"/>
      <c r="M4" s="47"/>
    </row>
    <row r="5" spans="2:13" ht="15" customHeight="1" x14ac:dyDescent="0.25">
      <c r="B5" s="206"/>
      <c r="C5" s="106" t="s">
        <v>0</v>
      </c>
      <c r="D5" s="106" t="s">
        <v>2</v>
      </c>
      <c r="E5" s="106"/>
      <c r="F5" s="107" t="s">
        <v>1</v>
      </c>
      <c r="G5" s="5"/>
      <c r="H5" s="108" t="s">
        <v>0</v>
      </c>
      <c r="I5" s="213" t="s">
        <v>2</v>
      </c>
      <c r="J5" s="213"/>
      <c r="K5" s="109" t="s">
        <v>1</v>
      </c>
      <c r="L5" s="4"/>
      <c r="M5" s="8"/>
    </row>
    <row r="6" spans="2:13" x14ac:dyDescent="0.25">
      <c r="B6" s="206"/>
      <c r="C6" s="155" t="s">
        <v>5</v>
      </c>
      <c r="D6" s="57" t="s">
        <v>22</v>
      </c>
      <c r="E6" s="115" t="s">
        <v>12</v>
      </c>
      <c r="F6" s="117">
        <v>2.25</v>
      </c>
      <c r="G6" s="5"/>
      <c r="H6" s="114" t="s">
        <v>8</v>
      </c>
      <c r="I6" s="57" t="s">
        <v>22</v>
      </c>
      <c r="J6" s="57" t="s">
        <v>42</v>
      </c>
      <c r="K6" s="116">
        <v>2.25</v>
      </c>
      <c r="L6" s="6"/>
      <c r="M6" s="51"/>
    </row>
    <row r="7" spans="2:13" ht="45" x14ac:dyDescent="0.25">
      <c r="B7" s="206"/>
      <c r="C7" s="155" t="s">
        <v>6</v>
      </c>
      <c r="D7" s="57" t="s">
        <v>22</v>
      </c>
      <c r="E7" s="115" t="s">
        <v>12</v>
      </c>
      <c r="F7" s="117">
        <v>2.25</v>
      </c>
      <c r="G7" s="5"/>
      <c r="H7" s="152" t="s">
        <v>89</v>
      </c>
      <c r="I7" s="111" t="s">
        <v>22</v>
      </c>
      <c r="J7" s="111" t="s">
        <v>42</v>
      </c>
      <c r="K7" s="153">
        <v>2.25</v>
      </c>
      <c r="L7" s="6"/>
      <c r="M7" s="51"/>
    </row>
    <row r="8" spans="2:13" ht="30" x14ac:dyDescent="0.25">
      <c r="B8" s="206"/>
      <c r="C8" s="156" t="s">
        <v>88</v>
      </c>
      <c r="D8" s="57" t="s">
        <v>22</v>
      </c>
      <c r="E8" s="151" t="s">
        <v>12</v>
      </c>
      <c r="F8" s="154">
        <v>2.25</v>
      </c>
      <c r="G8" s="5"/>
      <c r="H8" s="18" t="s">
        <v>45</v>
      </c>
      <c r="I8" s="111" t="s">
        <v>22</v>
      </c>
      <c r="J8" s="111" t="s">
        <v>43</v>
      </c>
      <c r="K8" s="16">
        <v>7.5</v>
      </c>
      <c r="L8" s="6"/>
      <c r="M8" s="51"/>
    </row>
    <row r="9" spans="2:13" x14ac:dyDescent="0.25">
      <c r="B9" s="206"/>
      <c r="C9" s="155" t="s">
        <v>7</v>
      </c>
      <c r="D9" s="57" t="s">
        <v>22</v>
      </c>
      <c r="E9" s="115" t="s">
        <v>12</v>
      </c>
      <c r="F9" s="117">
        <v>2.25</v>
      </c>
      <c r="G9" s="5"/>
      <c r="H9" s="61"/>
      <c r="I9" s="57"/>
      <c r="J9" s="57"/>
      <c r="K9" s="86"/>
      <c r="L9" s="6"/>
      <c r="M9" s="51"/>
    </row>
    <row r="10" spans="2:13" x14ac:dyDescent="0.25">
      <c r="B10" s="206"/>
      <c r="C10" s="155" t="s">
        <v>44</v>
      </c>
      <c r="D10" s="57" t="s">
        <v>22</v>
      </c>
      <c r="E10" s="115" t="s">
        <v>48</v>
      </c>
      <c r="F10" s="117">
        <v>2.25</v>
      </c>
      <c r="G10" s="5"/>
      <c r="H10" s="61"/>
      <c r="I10" s="57"/>
      <c r="J10" s="57"/>
      <c r="K10" s="86"/>
      <c r="L10" s="6"/>
      <c r="M10" s="7"/>
    </row>
    <row r="11" spans="2:13" x14ac:dyDescent="0.25">
      <c r="B11" s="206"/>
      <c r="C11" s="157" t="s">
        <v>9</v>
      </c>
      <c r="D11" s="111" t="s">
        <v>22</v>
      </c>
      <c r="E11" s="112" t="s">
        <v>14</v>
      </c>
      <c r="F11" s="118">
        <v>2.25</v>
      </c>
      <c r="G11" s="5"/>
      <c r="H11" s="62"/>
      <c r="I11" s="57"/>
      <c r="J11" s="57"/>
      <c r="K11" s="87"/>
      <c r="L11" s="6"/>
      <c r="M11" s="7"/>
    </row>
    <row r="12" spans="2:13" x14ac:dyDescent="0.25">
      <c r="B12" s="206"/>
      <c r="C12" s="21" t="s">
        <v>10</v>
      </c>
      <c r="D12" s="111" t="s">
        <v>22</v>
      </c>
      <c r="E12" s="112" t="s">
        <v>14</v>
      </c>
      <c r="F12" s="119">
        <v>2.25</v>
      </c>
      <c r="G12" s="13"/>
      <c r="H12" s="61"/>
      <c r="I12" s="57" t="s">
        <v>4</v>
      </c>
      <c r="J12" s="57"/>
      <c r="K12" s="87"/>
      <c r="L12" s="6"/>
      <c r="M12" s="7"/>
    </row>
    <row r="13" spans="2:13" x14ac:dyDescent="0.25">
      <c r="B13" s="206"/>
      <c r="C13" s="58"/>
      <c r="D13" s="57" t="s">
        <v>4</v>
      </c>
      <c r="E13" s="57"/>
      <c r="F13" s="87"/>
      <c r="G13" s="11"/>
      <c r="H13" s="62"/>
      <c r="I13" s="57"/>
      <c r="J13" s="57"/>
      <c r="K13" s="86"/>
      <c r="L13" s="10"/>
      <c r="M13" s="15"/>
    </row>
    <row r="14" spans="2:13" ht="15.75" customHeight="1" x14ac:dyDescent="0.25">
      <c r="B14" s="206"/>
      <c r="C14" s="59"/>
      <c r="D14" s="57" t="s">
        <v>4</v>
      </c>
      <c r="E14" s="57"/>
      <c r="F14" s="60"/>
      <c r="G14" s="9"/>
      <c r="H14" s="63"/>
      <c r="I14" s="57"/>
      <c r="J14" s="57"/>
      <c r="K14" s="86"/>
      <c r="L14" s="2"/>
      <c r="M14" s="2"/>
    </row>
    <row r="15" spans="2:13" ht="15.75" customHeight="1" x14ac:dyDescent="0.25">
      <c r="B15" s="206"/>
      <c r="C15" s="65"/>
      <c r="D15" s="57" t="s">
        <v>4</v>
      </c>
      <c r="E15" s="57"/>
      <c r="F15" s="88"/>
      <c r="G15" s="11"/>
      <c r="H15" s="64"/>
      <c r="I15" s="57"/>
      <c r="J15" s="57"/>
      <c r="K15" s="86"/>
      <c r="L15" s="47"/>
      <c r="M15" s="47"/>
    </row>
    <row r="16" spans="2:13" ht="15" customHeight="1" thickBot="1" x14ac:dyDescent="0.3">
      <c r="B16" s="206"/>
      <c r="C16" s="110"/>
      <c r="D16" s="91" t="s">
        <v>4</v>
      </c>
      <c r="E16" s="91"/>
      <c r="F16" s="89"/>
      <c r="G16" s="5"/>
      <c r="H16" s="93"/>
      <c r="I16" s="94"/>
      <c r="J16" s="94"/>
      <c r="K16" s="95"/>
      <c r="L16" s="4"/>
      <c r="M16" s="8"/>
    </row>
    <row r="17" spans="2:14" ht="18" customHeight="1" thickBot="1" x14ac:dyDescent="0.3">
      <c r="B17" s="217"/>
      <c r="C17" s="202" t="s">
        <v>46</v>
      </c>
      <c r="D17" s="203"/>
      <c r="E17" s="204"/>
      <c r="F17" s="92">
        <f>SUM(F6:F16)</f>
        <v>15.75</v>
      </c>
      <c r="G17" s="5"/>
      <c r="H17" s="214" t="s">
        <v>47</v>
      </c>
      <c r="I17" s="215"/>
      <c r="J17" s="216"/>
      <c r="K17" s="92">
        <f>SUM(K6:K16)</f>
        <v>12</v>
      </c>
      <c r="L17" s="6"/>
      <c r="M17" s="51"/>
    </row>
    <row r="18" spans="2:14" ht="15.75" thickBot="1" x14ac:dyDescent="0.3">
      <c r="B18" s="50"/>
      <c r="C18" s="6" t="s">
        <v>4</v>
      </c>
      <c r="D18" s="6" t="s">
        <v>4</v>
      </c>
      <c r="E18" s="6"/>
      <c r="F18" s="14" t="s">
        <v>4</v>
      </c>
      <c r="G18" s="5"/>
      <c r="H18" s="6"/>
      <c r="I18" s="51"/>
      <c r="J18" s="51"/>
      <c r="K18" s="46"/>
      <c r="L18" s="6"/>
      <c r="M18" s="51"/>
      <c r="N18" s="2"/>
    </row>
    <row r="19" spans="2:14" ht="15.75" customHeight="1" thickBot="1" x14ac:dyDescent="0.3">
      <c r="B19" s="205" t="s">
        <v>68</v>
      </c>
      <c r="C19" s="202" t="s">
        <v>78</v>
      </c>
      <c r="D19" s="203"/>
      <c r="E19" s="203"/>
      <c r="F19" s="204"/>
      <c r="G19" s="11"/>
      <c r="H19" s="202" t="s">
        <v>83</v>
      </c>
      <c r="I19" s="203"/>
      <c r="J19" s="203"/>
      <c r="K19" s="204"/>
      <c r="L19" s="6"/>
      <c r="M19" s="7"/>
      <c r="N19" s="2"/>
    </row>
    <row r="20" spans="2:14" x14ac:dyDescent="0.25">
      <c r="B20" s="206"/>
      <c r="C20" s="12" t="s">
        <v>0</v>
      </c>
      <c r="D20" s="4" t="s">
        <v>2</v>
      </c>
      <c r="E20" s="4"/>
      <c r="F20" s="83" t="s">
        <v>1</v>
      </c>
      <c r="G20" s="5"/>
      <c r="H20" s="12" t="s">
        <v>0</v>
      </c>
      <c r="I20" s="207" t="s">
        <v>2</v>
      </c>
      <c r="J20" s="207"/>
      <c r="K20" s="83" t="s">
        <v>1</v>
      </c>
      <c r="L20" s="6"/>
      <c r="M20" s="7"/>
      <c r="N20" s="2"/>
    </row>
    <row r="21" spans="2:14" x14ac:dyDescent="0.25">
      <c r="B21" s="206"/>
      <c r="C21" s="61"/>
      <c r="D21" s="57"/>
      <c r="E21" s="57"/>
      <c r="F21" s="86" t="s">
        <v>4</v>
      </c>
      <c r="G21" s="5"/>
      <c r="H21" s="61"/>
      <c r="I21" s="57"/>
      <c r="J21" s="57"/>
      <c r="K21" s="82" t="s">
        <v>4</v>
      </c>
      <c r="L21" s="6"/>
      <c r="N21" s="2"/>
    </row>
    <row r="22" spans="2:14" x14ac:dyDescent="0.25">
      <c r="B22" s="206"/>
      <c r="C22" s="61"/>
      <c r="D22" s="57"/>
      <c r="E22" s="57"/>
      <c r="F22" s="86"/>
      <c r="G22" s="5"/>
      <c r="H22" s="61"/>
      <c r="I22" s="57"/>
      <c r="J22" s="57"/>
      <c r="K22" s="86"/>
      <c r="L22" s="10"/>
      <c r="M22" s="15"/>
      <c r="N22" s="2"/>
    </row>
    <row r="23" spans="2:14" ht="15" customHeight="1" x14ac:dyDescent="0.25">
      <c r="B23" s="206"/>
      <c r="C23" s="61"/>
      <c r="D23" s="57"/>
      <c r="E23" s="57"/>
      <c r="F23" s="86"/>
      <c r="G23" s="5"/>
      <c r="H23" s="61"/>
      <c r="I23" s="57"/>
      <c r="J23" s="57"/>
      <c r="K23" s="86"/>
      <c r="L23" s="53"/>
      <c r="M23" s="52"/>
      <c r="N23" s="2"/>
    </row>
    <row r="24" spans="2:14" ht="14.25" customHeight="1" x14ac:dyDescent="0.25">
      <c r="B24" s="206"/>
      <c r="C24" s="61"/>
      <c r="D24" s="57"/>
      <c r="E24" s="57"/>
      <c r="F24" s="86"/>
      <c r="G24" s="5"/>
      <c r="H24" s="61"/>
      <c r="I24" s="57"/>
      <c r="J24" s="57"/>
      <c r="K24" s="86"/>
      <c r="L24" s="2"/>
      <c r="M24" s="2"/>
      <c r="N24" s="2"/>
    </row>
    <row r="25" spans="2:14" x14ac:dyDescent="0.25">
      <c r="B25" s="206"/>
      <c r="C25" s="61"/>
      <c r="D25" s="57"/>
      <c r="E25" s="57"/>
      <c r="F25" s="86"/>
      <c r="G25" s="5"/>
      <c r="H25" s="61"/>
      <c r="I25" s="57"/>
      <c r="J25" s="57"/>
      <c r="K25" s="86"/>
      <c r="L25" s="47"/>
      <c r="M25" s="52"/>
      <c r="N25" s="2"/>
    </row>
    <row r="26" spans="2:14" x14ac:dyDescent="0.25">
      <c r="B26" s="206"/>
      <c r="C26" s="62"/>
      <c r="D26" s="57"/>
      <c r="E26" s="57"/>
      <c r="F26" s="87"/>
      <c r="G26" s="5"/>
      <c r="H26" s="62"/>
      <c r="I26" s="57"/>
      <c r="J26" s="57"/>
      <c r="K26" s="87"/>
      <c r="L26" s="54"/>
      <c r="M26" s="52"/>
      <c r="N26" s="2"/>
    </row>
    <row r="27" spans="2:14" x14ac:dyDescent="0.25">
      <c r="B27" s="206"/>
      <c r="C27" s="61"/>
      <c r="D27" s="57"/>
      <c r="E27" s="57"/>
      <c r="F27" s="87"/>
      <c r="G27" s="13"/>
      <c r="H27" s="61"/>
      <c r="I27" s="57"/>
      <c r="J27" s="57"/>
      <c r="K27" s="87"/>
    </row>
    <row r="28" spans="2:14" x14ac:dyDescent="0.25">
      <c r="B28" s="206"/>
      <c r="C28" s="62"/>
      <c r="D28" s="57" t="s">
        <v>4</v>
      </c>
      <c r="E28" s="57"/>
      <c r="F28" s="87"/>
      <c r="G28" s="11"/>
      <c r="H28" s="62"/>
      <c r="I28" s="57" t="s">
        <v>4</v>
      </c>
      <c r="J28" s="57"/>
      <c r="K28" s="87"/>
    </row>
    <row r="29" spans="2:14" x14ac:dyDescent="0.25">
      <c r="B29" s="206"/>
      <c r="C29" s="63"/>
      <c r="D29" s="57" t="s">
        <v>4</v>
      </c>
      <c r="E29" s="57"/>
      <c r="F29" s="60"/>
      <c r="G29" s="9"/>
      <c r="H29" s="63"/>
      <c r="I29" s="57" t="s">
        <v>4</v>
      </c>
      <c r="J29" s="57"/>
      <c r="K29" s="60"/>
    </row>
    <row r="30" spans="2:14" x14ac:dyDescent="0.25">
      <c r="B30" s="206"/>
      <c r="C30" s="64"/>
      <c r="D30" s="57" t="s">
        <v>4</v>
      </c>
      <c r="E30" s="57"/>
      <c r="F30" s="88"/>
      <c r="G30" s="11"/>
      <c r="H30" s="64"/>
      <c r="I30" s="57" t="s">
        <v>4</v>
      </c>
      <c r="J30" s="57"/>
      <c r="K30" s="88"/>
    </row>
    <row r="31" spans="2:14" ht="15.75" thickBot="1" x14ac:dyDescent="0.3">
      <c r="B31" s="206"/>
      <c r="C31" s="90"/>
      <c r="D31" s="91" t="s">
        <v>4</v>
      </c>
      <c r="E31" s="91"/>
      <c r="F31" s="89"/>
      <c r="G31" s="5"/>
      <c r="H31" s="90"/>
      <c r="I31" s="91" t="s">
        <v>4</v>
      </c>
      <c r="J31" s="91"/>
      <c r="K31" s="150"/>
    </row>
    <row r="32" spans="2:14" ht="15.75" thickBot="1" x14ac:dyDescent="0.3">
      <c r="B32" s="49"/>
      <c r="C32" s="202" t="s">
        <v>46</v>
      </c>
      <c r="D32" s="203"/>
      <c r="E32" s="204"/>
      <c r="F32" s="48">
        <f>SUM(F21:F31)</f>
        <v>0</v>
      </c>
      <c r="G32" s="5"/>
      <c r="H32" s="202" t="s">
        <v>47</v>
      </c>
      <c r="I32" s="203"/>
      <c r="J32" s="204"/>
      <c r="K32" s="48">
        <f>SUM(K21:K31)</f>
        <v>0</v>
      </c>
    </row>
    <row r="33" spans="2:11" ht="15.75" thickBot="1" x14ac:dyDescent="0.3">
      <c r="B33" s="50"/>
      <c r="C33" s="6"/>
      <c r="D33" s="6"/>
      <c r="E33" s="6"/>
      <c r="F33" s="14"/>
      <c r="G33" s="5"/>
      <c r="H33" s="6"/>
      <c r="I33" s="84" t="s">
        <v>17</v>
      </c>
      <c r="J33" s="85"/>
      <c r="K33" s="120">
        <f>SUMIF(D6:D16, "BUS*", F6:F16)+SUMIF(D21:D31, "BUS*", F21:F31)+SUMIF(I6:I16, "BUS*", K6:K16)+SUMIF(I21:I31, "BUS*", K21:K31)</f>
        <v>27.75</v>
      </c>
    </row>
    <row r="34" spans="2:11" ht="15.75" customHeight="1" thickBot="1" x14ac:dyDescent="0.3">
      <c r="B34" s="50"/>
      <c r="C34" s="201" t="s">
        <v>49</v>
      </c>
      <c r="D34" s="201"/>
      <c r="E34" s="201"/>
      <c r="F34" s="201"/>
      <c r="G34" s="201"/>
      <c r="H34" s="201"/>
      <c r="I34" s="208" t="s">
        <v>16</v>
      </c>
      <c r="J34" s="209"/>
      <c r="K34" s="120">
        <f xml:space="preserve"> SUM(F17, F32, K17, K32)</f>
        <v>27.75</v>
      </c>
    </row>
    <row r="35" spans="2:11" x14ac:dyDescent="0.25">
      <c r="B35" s="50"/>
      <c r="C35" s="201"/>
      <c r="D35" s="201"/>
      <c r="E35" s="201"/>
      <c r="F35" s="201"/>
      <c r="G35" s="201"/>
      <c r="H35" s="201"/>
      <c r="I35" s="7"/>
      <c r="J35" s="7"/>
      <c r="K35" s="2"/>
    </row>
    <row r="36" spans="2:11" x14ac:dyDescent="0.25">
      <c r="B36" s="50"/>
      <c r="C36" s="55" t="s">
        <v>4</v>
      </c>
      <c r="D36" s="55"/>
      <c r="E36" s="55"/>
      <c r="F36" s="55"/>
      <c r="G36" s="55"/>
      <c r="H36" s="10"/>
      <c r="I36" s="15"/>
      <c r="J36" s="15"/>
      <c r="K36" s="2"/>
    </row>
    <row r="37" spans="2:11" x14ac:dyDescent="0.25">
      <c r="C37" s="55" t="s">
        <v>4</v>
      </c>
      <c r="D37" s="55"/>
      <c r="E37" s="55"/>
      <c r="F37" s="55"/>
      <c r="G37" s="55"/>
      <c r="H37" s="10"/>
      <c r="I37" s="2"/>
      <c r="J37" s="2"/>
      <c r="K37" s="53"/>
    </row>
    <row r="38" spans="2:11" x14ac:dyDescent="0.25">
      <c r="B38" s="200" t="s">
        <v>86</v>
      </c>
      <c r="C38" s="200"/>
      <c r="D38" s="200"/>
      <c r="E38" s="200"/>
      <c r="F38" s="200"/>
      <c r="G38" s="11"/>
      <c r="H38" s="2"/>
      <c r="I38" s="2"/>
      <c r="J38" s="2"/>
      <c r="K38" s="3"/>
    </row>
    <row r="39" spans="2:11" x14ac:dyDescent="0.25">
      <c r="B39" s="53">
        <v>1</v>
      </c>
      <c r="C39" s="17" t="s">
        <v>15</v>
      </c>
      <c r="D39" s="17"/>
      <c r="E39" s="17"/>
      <c r="F39" s="17"/>
      <c r="G39" s="2"/>
      <c r="H39"/>
      <c r="I39"/>
      <c r="J39"/>
      <c r="K39" t="s">
        <v>4</v>
      </c>
    </row>
    <row r="40" spans="2:11" x14ac:dyDescent="0.25">
      <c r="B40" s="53"/>
      <c r="C40" s="17"/>
      <c r="D40" s="17"/>
      <c r="E40" s="17"/>
      <c r="F40" s="17"/>
      <c r="G40" s="2"/>
      <c r="H40"/>
      <c r="I40"/>
      <c r="J40"/>
    </row>
    <row r="41" spans="2:11" x14ac:dyDescent="0.25">
      <c r="B41" s="123">
        <v>2</v>
      </c>
      <c r="C41" s="17" t="s">
        <v>21</v>
      </c>
      <c r="D41" s="17"/>
      <c r="E41" s="17"/>
      <c r="F41" s="17"/>
      <c r="G41" s="1"/>
      <c r="H41"/>
      <c r="I41"/>
      <c r="J41"/>
      <c r="K41" t="s">
        <v>4</v>
      </c>
    </row>
    <row r="42" spans="2:11" x14ac:dyDescent="0.25">
      <c r="B42" s="123"/>
      <c r="C42" s="17" t="s">
        <v>18</v>
      </c>
      <c r="D42" s="17"/>
      <c r="E42" s="17"/>
      <c r="F42" s="17"/>
      <c r="G42" s="17"/>
      <c r="H42" s="17"/>
      <c r="I42" s="17"/>
      <c r="J42" s="17"/>
    </row>
    <row r="43" spans="2:11" x14ac:dyDescent="0.25">
      <c r="B43" s="123"/>
      <c r="C43" s="17" t="s">
        <v>19</v>
      </c>
      <c r="D43" s="17"/>
      <c r="E43" s="17"/>
      <c r="F43" s="17"/>
      <c r="G43" s="17"/>
      <c r="H43" s="17"/>
      <c r="I43" s="17"/>
      <c r="J43" s="17"/>
    </row>
    <row r="44" spans="2:11" x14ac:dyDescent="0.25">
      <c r="B44" s="123"/>
      <c r="G44" s="1"/>
      <c r="H44"/>
      <c r="I44"/>
      <c r="J44"/>
    </row>
    <row r="45" spans="2:11" x14ac:dyDescent="0.25">
      <c r="B45" s="123">
        <v>3</v>
      </c>
      <c r="C45" s="17" t="s">
        <v>20</v>
      </c>
      <c r="D45" s="17"/>
      <c r="E45" s="17"/>
      <c r="F45" s="17"/>
      <c r="G45" s="17"/>
      <c r="H45" s="17"/>
      <c r="I45" s="17"/>
      <c r="J45" s="17"/>
    </row>
    <row r="46" spans="2:11" x14ac:dyDescent="0.25">
      <c r="C46" s="17" t="s">
        <v>87</v>
      </c>
      <c r="D46" s="17"/>
      <c r="E46" s="17"/>
      <c r="F46" s="17"/>
      <c r="G46" s="17"/>
      <c r="H46" s="17"/>
      <c r="I46" s="17"/>
      <c r="J46" s="17"/>
    </row>
    <row r="48" spans="2:11" x14ac:dyDescent="0.25">
      <c r="C48" t="s">
        <v>4</v>
      </c>
    </row>
    <row r="49" spans="2:11" x14ac:dyDescent="0.25">
      <c r="F49" t="s">
        <v>4</v>
      </c>
    </row>
    <row r="56" spans="2:11" x14ac:dyDescent="0.25">
      <c r="B56" s="2"/>
      <c r="C56" s="200"/>
      <c r="D56" s="200"/>
      <c r="E56" s="200"/>
      <c r="F56" s="200"/>
      <c r="G56" s="11"/>
      <c r="H56" s="2"/>
      <c r="I56" s="2"/>
      <c r="J56" s="2"/>
      <c r="K56" s="3"/>
    </row>
    <row r="57" spans="2:11" x14ac:dyDescent="0.25">
      <c r="B57" s="2"/>
      <c r="C57" s="17"/>
      <c r="D57" s="17"/>
      <c r="E57" s="17"/>
      <c r="F57" s="17"/>
      <c r="G57" s="2"/>
      <c r="H57"/>
      <c r="I57"/>
      <c r="J57"/>
      <c r="K57" t="s">
        <v>4</v>
      </c>
    </row>
    <row r="58" spans="2:11" x14ac:dyDescent="0.25">
      <c r="B58" s="2"/>
      <c r="C58" s="17"/>
      <c r="D58" s="17"/>
      <c r="E58" s="17"/>
      <c r="F58" s="17"/>
      <c r="G58" s="2"/>
      <c r="H58"/>
      <c r="I58"/>
      <c r="J58"/>
    </row>
    <row r="59" spans="2:11" x14ac:dyDescent="0.25">
      <c r="C59" s="17"/>
      <c r="D59" s="17"/>
      <c r="E59" s="17"/>
      <c r="F59" s="17"/>
      <c r="G59" s="1"/>
      <c r="H59"/>
      <c r="I59"/>
      <c r="J59"/>
      <c r="K59" t="s">
        <v>4</v>
      </c>
    </row>
    <row r="60" spans="2:11" x14ac:dyDescent="0.25">
      <c r="C60" s="17"/>
      <c r="D60" s="17"/>
      <c r="E60" s="17"/>
      <c r="F60" s="17"/>
      <c r="G60" s="17"/>
      <c r="H60" s="17"/>
      <c r="I60" s="17"/>
      <c r="J60" s="17"/>
    </row>
    <row r="61" spans="2:11" x14ac:dyDescent="0.25">
      <c r="C61" s="17"/>
      <c r="D61" s="17"/>
      <c r="E61" s="17"/>
      <c r="F61" s="17"/>
      <c r="G61" s="17"/>
      <c r="H61" s="17"/>
      <c r="I61" s="17"/>
      <c r="J61" s="17"/>
    </row>
    <row r="62" spans="2:11" x14ac:dyDescent="0.25">
      <c r="G62" s="1"/>
      <c r="H62"/>
      <c r="I62"/>
      <c r="J62"/>
    </row>
    <row r="63" spans="2:11" x14ac:dyDescent="0.25">
      <c r="C63" s="17"/>
      <c r="D63" s="17"/>
      <c r="E63" s="17"/>
      <c r="F63" s="17"/>
      <c r="G63" s="17"/>
      <c r="H63" s="17"/>
      <c r="I63" s="17"/>
      <c r="J63" s="17"/>
    </row>
    <row r="64" spans="2:11" x14ac:dyDescent="0.25">
      <c r="C64" s="17"/>
      <c r="D64" s="17"/>
      <c r="E64" s="17"/>
      <c r="F64" s="17"/>
      <c r="G64" s="17"/>
      <c r="H64" s="17"/>
      <c r="I64" s="17"/>
      <c r="J64" s="17"/>
    </row>
  </sheetData>
  <autoFilter ref="B1:I39">
    <filterColumn colId="2" showButton="0"/>
    <filterColumn colId="3" showButton="0"/>
    <filterColumn colId="4" showButton="0"/>
    <filterColumn colId="5" showButton="0"/>
  </autoFilter>
  <customSheetViews>
    <customSheetView guid="{941BE480-9851-4588-BDD2-A320F40EC804}" showPageBreaks="1" showAutoFilter="1" state="hidden" view="pageLayout">
      <selection activeCell="G50" sqref="G50"/>
      <pageMargins left="0.25" right="0.25" top="0.21759259259259259" bottom="0.53310185185185188" header="0" footer="0"/>
      <pageSetup scale="92" orientation="portrait" r:id="rId1"/>
      <autoFilter ref="B1:I39">
        <filterColumn colId="2" showButton="0"/>
        <filterColumn colId="3" showButton="0"/>
        <filterColumn colId="4" showButton="0"/>
        <filterColumn colId="5" showButton="0"/>
      </autoFilter>
    </customSheetView>
    <customSheetView guid="{0977A769-F031-4819-A8C8-CAF2FD64A411}" showPageBreaks="1" showAutoFilter="1" state="hidden" view="pageLayout">
      <selection activeCell="G50" sqref="G50"/>
      <pageMargins left="0.25" right="0.25" top="0.21759259259259259" bottom="0.53310185185185188" header="0" footer="0"/>
      <pageSetup scale="92" orientation="portrait" r:id="rId2"/>
      <autoFilter ref="B1:I13">
        <filterColumn colId="2" showButton="0"/>
        <filterColumn colId="3" showButton="0"/>
        <filterColumn colId="4" showButton="0"/>
        <filterColumn colId="5" showButton="0"/>
      </autoFilter>
    </customSheetView>
    <customSheetView guid="{DD46A283-0873-42C7-BCBC-1D7259D4A744}" showPageBreaks="1" showAutoFilter="1" state="hidden" view="pageLayout">
      <selection activeCell="G50" sqref="G50"/>
      <pageMargins left="0.25" right="0.25" top="0.21759259259259259" bottom="0.53310185185185188" header="0" footer="0"/>
      <pageSetup scale="92" orientation="portrait" r:id="rId3"/>
      <autoFilter ref="B1:I13">
        <filterColumn colId="2" showButton="0"/>
        <filterColumn colId="3" showButton="0"/>
        <filterColumn colId="4" showButton="0"/>
        <filterColumn colId="5" showButton="0"/>
      </autoFilter>
    </customSheetView>
    <customSheetView guid="{DE353C09-175C-48F3-9150-DACE841D18D9}" showPageBreaks="1" showAutoFilter="1" state="hidden" view="pageLayout">
      <selection activeCell="G50" sqref="G50"/>
      <pageMargins left="0.25" right="0.25" top="0.21759259259259259" bottom="0.53310185185185188" header="0" footer="0"/>
      <pageSetup scale="92" orientation="portrait" r:id="rId4"/>
      <autoFilter ref="B1:I13">
        <filterColumn colId="2" showButton="0"/>
        <filterColumn colId="3" showButton="0"/>
        <filterColumn colId="4" showButton="0"/>
        <filterColumn colId="5" showButton="0"/>
      </autoFilter>
    </customSheetView>
    <customSheetView guid="{A79B7AF5-9797-49AA-ADF0-9127A28AA8A5}" showPageBreaks="1" showAutoFilter="1" state="hidden" view="pageLayout">
      <selection activeCell="G50" sqref="G50"/>
      <pageMargins left="0.25" right="0.25" top="0.21759259259259259" bottom="0.53310185185185188" header="0" footer="0"/>
      <pageSetup scale="92" orientation="portrait" r:id="rId5"/>
      <autoFilter ref="B1:I13">
        <filterColumn colId="2" showButton="0"/>
        <filterColumn colId="3" showButton="0"/>
        <filterColumn colId="4" showButton="0"/>
        <filterColumn colId="5" showButton="0"/>
      </autoFilter>
    </customSheetView>
  </customSheetViews>
  <mergeCells count="17">
    <mergeCell ref="C1:K3"/>
    <mergeCell ref="I5:J5"/>
    <mergeCell ref="H17:J17"/>
    <mergeCell ref="C17:E17"/>
    <mergeCell ref="B4:B17"/>
    <mergeCell ref="C4:F4"/>
    <mergeCell ref="H4:K4"/>
    <mergeCell ref="C56:F56"/>
    <mergeCell ref="B38:F38"/>
    <mergeCell ref="C34:H35"/>
    <mergeCell ref="C19:F19"/>
    <mergeCell ref="H19:K19"/>
    <mergeCell ref="B19:B31"/>
    <mergeCell ref="H32:J32"/>
    <mergeCell ref="I20:J20"/>
    <mergeCell ref="I34:J34"/>
    <mergeCell ref="C32:E32"/>
  </mergeCells>
  <dataValidations count="5">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33:E33 D18:E18">
      <formula1>CATEGORIES</formula1>
    </dataValidation>
    <dataValidation type="list" allowBlank="1" showInputMessage="1" showErrorMessage="1" sqref="L5:L12 L16:L21 J21:J31 H18 E13:E16 D20:E31 H33 D5:D16 E5 I20:I31 I5:I16 J6:J16">
      <formula1>CATEGORIES</formula1>
    </dataValidation>
    <dataValidation type="list" allowBlank="1" showInputMessage="1" showErrorMessage="1" sqref="M6:M7 I18:J18 I35:J35 M17:M19">
      <formula1>INDIRECT(H6)</formula1>
    </dataValidation>
    <dataValidation type="list" allowBlank="1" showInputMessage="1" showErrorMessage="1" sqref="F18 F6:F12 F33 F21:F27 K21:K27 K6:K16">
      <formula1>INDIRECT(D6)</formula1>
    </dataValidation>
    <dataValidation type="list" allowBlank="1" showInputMessage="1" showErrorMessage="1" sqref="M20">
      <formula1>INDIRECT(L21)</formula1>
    </dataValidation>
  </dataValidations>
  <pageMargins left="0.25" right="0.25" top="0.21759259259259259" bottom="0.53310185185185188" header="0" footer="0"/>
  <pageSetup scale="92" orientation="portrait"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227" t="s">
        <v>64</v>
      </c>
      <c r="E2" s="228"/>
      <c r="F2" s="228"/>
      <c r="G2" s="228"/>
      <c r="H2" s="228"/>
      <c r="I2" s="228"/>
      <c r="J2" s="228"/>
      <c r="K2" s="228"/>
      <c r="L2" s="228"/>
      <c r="M2" s="228"/>
      <c r="N2" s="228"/>
      <c r="O2" s="229"/>
      <c r="P2" s="69"/>
      <c r="Q2" s="69"/>
      <c r="R2" s="72"/>
      <c r="S2" s="22"/>
    </row>
    <row r="3" spans="1:19" ht="18.75" customHeight="1" x14ac:dyDescent="0.25">
      <c r="D3" s="230"/>
      <c r="E3" s="231"/>
      <c r="F3" s="231"/>
      <c r="G3" s="231"/>
      <c r="H3" s="231"/>
      <c r="I3" s="231"/>
      <c r="J3" s="231"/>
      <c r="K3" s="231"/>
      <c r="L3" s="231"/>
      <c r="M3" s="231"/>
      <c r="N3" s="231"/>
      <c r="O3" s="232"/>
      <c r="P3" s="69"/>
      <c r="Q3" s="69"/>
      <c r="R3" s="72"/>
      <c r="S3" s="22"/>
    </row>
    <row r="4" spans="1:19" ht="18.75" customHeight="1" thickBot="1" x14ac:dyDescent="0.3">
      <c r="D4" s="233"/>
      <c r="E4" s="234"/>
      <c r="F4" s="234"/>
      <c r="G4" s="234"/>
      <c r="H4" s="234"/>
      <c r="I4" s="234"/>
      <c r="J4" s="234"/>
      <c r="K4" s="234"/>
      <c r="L4" s="234"/>
      <c r="M4" s="234"/>
      <c r="N4" s="234"/>
      <c r="O4" s="235"/>
      <c r="P4" s="69"/>
      <c r="Q4" s="69"/>
      <c r="R4" s="72"/>
      <c r="S4" s="22"/>
    </row>
    <row r="5" spans="1:19" ht="18.75" customHeight="1" x14ac:dyDescent="0.25">
      <c r="D5" s="69"/>
      <c r="E5" s="69"/>
      <c r="F5" s="69"/>
      <c r="G5" s="69"/>
      <c r="H5" s="69"/>
      <c r="I5" s="69"/>
      <c r="J5" s="69"/>
      <c r="K5" s="69"/>
      <c r="L5" s="69"/>
      <c r="M5" s="69"/>
      <c r="N5" s="69"/>
      <c r="O5" s="69"/>
      <c r="P5" s="69"/>
      <c r="Q5" s="69"/>
      <c r="R5" s="72"/>
      <c r="S5" s="22"/>
    </row>
    <row r="6" spans="1:19" ht="18.75" customHeight="1" thickBot="1" x14ac:dyDescent="0.3">
      <c r="B6" s="23"/>
      <c r="E6" s="19"/>
      <c r="F6" s="19"/>
      <c r="G6" s="19"/>
      <c r="H6" s="19"/>
      <c r="I6" s="19"/>
      <c r="J6" s="19"/>
      <c r="K6" s="19"/>
      <c r="L6" s="19"/>
      <c r="M6" s="19"/>
      <c r="N6" s="19"/>
      <c r="O6" s="19"/>
      <c r="P6" s="19"/>
      <c r="Q6" s="19"/>
      <c r="R6" s="19"/>
      <c r="S6" s="19"/>
    </row>
    <row r="7" spans="1:19" ht="18.75" customHeight="1" thickBot="1" x14ac:dyDescent="0.3">
      <c r="A7" s="218" t="s">
        <v>35</v>
      </c>
      <c r="B7" s="70"/>
      <c r="C7" s="203" t="s">
        <v>32</v>
      </c>
      <c r="D7" s="203"/>
      <c r="E7" s="203"/>
      <c r="F7" s="203"/>
      <c r="G7" s="203"/>
      <c r="H7" s="204"/>
      <c r="I7" s="19"/>
      <c r="J7" s="37" t="s">
        <v>4</v>
      </c>
      <c r="K7" s="208" t="s">
        <v>38</v>
      </c>
      <c r="L7" s="241"/>
      <c r="M7" s="241"/>
      <c r="N7" s="241"/>
      <c r="O7" s="209"/>
      <c r="P7" s="81"/>
      <c r="Q7" s="81"/>
      <c r="R7" s="19"/>
      <c r="S7" s="19"/>
    </row>
    <row r="8" spans="1:19" ht="18.75" customHeight="1" thickBot="1" x14ac:dyDescent="0.3">
      <c r="A8" s="219"/>
      <c r="B8" s="222" t="s">
        <v>0</v>
      </c>
      <c r="C8" s="223"/>
      <c r="D8" s="41" t="s">
        <v>24</v>
      </c>
      <c r="E8" s="42"/>
      <c r="F8" s="41" t="s">
        <v>2</v>
      </c>
      <c r="G8" s="41"/>
      <c r="H8" s="71" t="s">
        <v>1</v>
      </c>
      <c r="K8" s="80" t="s">
        <v>4</v>
      </c>
      <c r="L8" s="242" t="s">
        <v>52</v>
      </c>
      <c r="M8" s="243"/>
      <c r="N8" s="243"/>
      <c r="O8" s="244"/>
      <c r="P8" s="77" t="s">
        <v>4</v>
      </c>
      <c r="Q8" s="78" t="s">
        <v>4</v>
      </c>
    </row>
    <row r="9" spans="1:19" ht="18.75" customHeight="1" thickBot="1" x14ac:dyDescent="0.3">
      <c r="A9" s="219"/>
      <c r="B9" s="29" t="s">
        <v>4</v>
      </c>
      <c r="C9" s="21" t="s">
        <v>5</v>
      </c>
      <c r="D9" s="96" t="s">
        <v>28</v>
      </c>
      <c r="E9" s="20"/>
      <c r="F9" s="6" t="s">
        <v>22</v>
      </c>
      <c r="G9" s="102" t="s">
        <v>12</v>
      </c>
      <c r="H9" s="100">
        <v>2.25</v>
      </c>
      <c r="K9" s="74"/>
      <c r="L9" s="245" t="s">
        <v>53</v>
      </c>
      <c r="M9" s="246"/>
      <c r="N9" s="246"/>
      <c r="O9" s="247"/>
      <c r="P9" s="76" t="s">
        <v>4</v>
      </c>
      <c r="Q9" s="1" t="s">
        <v>4</v>
      </c>
    </row>
    <row r="10" spans="1:19" ht="18.75" customHeight="1" thickBot="1" x14ac:dyDescent="0.3">
      <c r="A10" s="219"/>
      <c r="B10" s="28" t="s">
        <v>4</v>
      </c>
      <c r="C10" s="21" t="s">
        <v>6</v>
      </c>
      <c r="D10" s="97" t="s">
        <v>29</v>
      </c>
      <c r="E10" s="20"/>
      <c r="F10" s="6" t="s">
        <v>22</v>
      </c>
      <c r="G10" s="103" t="s">
        <v>12</v>
      </c>
      <c r="H10" s="101">
        <v>2.25</v>
      </c>
      <c r="K10" s="75"/>
      <c r="L10" s="79"/>
      <c r="M10" s="238"/>
      <c r="N10" s="238"/>
      <c r="O10" s="1" t="s">
        <v>4</v>
      </c>
      <c r="P10" s="1" t="s">
        <v>4</v>
      </c>
      <c r="Q10" s="1" t="s">
        <v>4</v>
      </c>
    </row>
    <row r="11" spans="1:19" ht="18.75" customHeight="1" thickBot="1" x14ac:dyDescent="0.3">
      <c r="A11" s="219"/>
      <c r="B11" s="27" t="s">
        <v>4</v>
      </c>
      <c r="C11" s="21" t="s">
        <v>54</v>
      </c>
      <c r="D11" s="97" t="s">
        <v>31</v>
      </c>
      <c r="E11" s="20"/>
      <c r="F11" s="6" t="s">
        <v>22</v>
      </c>
      <c r="G11" s="103" t="s">
        <v>12</v>
      </c>
      <c r="H11" s="101">
        <v>2.25</v>
      </c>
      <c r="K11" s="75"/>
      <c r="L11" s="240"/>
      <c r="M11" s="240"/>
      <c r="N11" s="239"/>
      <c r="O11" s="239"/>
      <c r="P11" s="239"/>
      <c r="Q11" s="239"/>
    </row>
    <row r="12" spans="1:19" ht="18.75" customHeight="1" thickBot="1" x14ac:dyDescent="0.3">
      <c r="A12" s="219"/>
      <c r="B12" s="28" t="s">
        <v>4</v>
      </c>
      <c r="C12" s="26" t="s">
        <v>7</v>
      </c>
      <c r="D12" s="97" t="s">
        <v>27</v>
      </c>
      <c r="E12" s="20"/>
      <c r="F12" s="6" t="s">
        <v>22</v>
      </c>
      <c r="G12" s="103" t="s">
        <v>12</v>
      </c>
      <c r="H12" s="101">
        <v>2.25</v>
      </c>
      <c r="K12" s="34"/>
    </row>
    <row r="13" spans="1:19" ht="18.75" customHeight="1" thickBot="1" x14ac:dyDescent="0.3">
      <c r="A13" s="219"/>
      <c r="B13" s="27" t="s">
        <v>4</v>
      </c>
      <c r="C13" s="21" t="s">
        <v>44</v>
      </c>
      <c r="D13" s="97" t="s">
        <v>55</v>
      </c>
      <c r="E13" s="1"/>
      <c r="F13" s="6" t="s">
        <v>22</v>
      </c>
      <c r="G13" s="103" t="s">
        <v>57</v>
      </c>
      <c r="H13" s="101">
        <v>2.25</v>
      </c>
      <c r="K13" s="248" t="s">
        <v>65</v>
      </c>
      <c r="L13" s="249"/>
      <c r="M13" s="249"/>
      <c r="N13" s="249"/>
      <c r="O13" s="250"/>
      <c r="P13" s="77"/>
      <c r="Q13" s="77"/>
    </row>
    <row r="14" spans="1:19" ht="18.75" customHeight="1" thickBot="1" x14ac:dyDescent="0.3">
      <c r="A14" s="219"/>
      <c r="B14" s="28" t="s">
        <v>4</v>
      </c>
      <c r="C14" s="21" t="s">
        <v>9</v>
      </c>
      <c r="D14" s="97" t="s">
        <v>25</v>
      </c>
      <c r="E14" s="1"/>
      <c r="F14" s="6" t="s">
        <v>22</v>
      </c>
      <c r="G14" s="103" t="s">
        <v>14</v>
      </c>
      <c r="H14" s="101">
        <v>2.25</v>
      </c>
      <c r="K14" s="39"/>
      <c r="L14" s="251" t="s">
        <v>66</v>
      </c>
      <c r="M14" s="252"/>
      <c r="N14" s="252"/>
      <c r="O14" s="253"/>
      <c r="P14" s="13"/>
      <c r="Q14" s="13"/>
    </row>
    <row r="15" spans="1:19" ht="18.75" customHeight="1" thickBot="1" x14ac:dyDescent="0.3">
      <c r="A15" s="219"/>
      <c r="B15" s="27" t="s">
        <v>4</v>
      </c>
      <c r="C15" s="21" t="s">
        <v>10</v>
      </c>
      <c r="D15" s="97" t="s">
        <v>56</v>
      </c>
      <c r="E15" s="1"/>
      <c r="F15" s="6" t="s">
        <v>22</v>
      </c>
      <c r="G15" s="103" t="s">
        <v>14</v>
      </c>
      <c r="H15" s="101">
        <v>7.5</v>
      </c>
      <c r="K15" s="27"/>
      <c r="L15" s="251" t="s">
        <v>67</v>
      </c>
      <c r="M15" s="252"/>
      <c r="N15" s="252"/>
      <c r="O15" s="253"/>
      <c r="P15" s="53"/>
      <c r="Q15" s="53"/>
    </row>
    <row r="16" spans="1:19" ht="18.75" customHeight="1" thickBot="1" x14ac:dyDescent="0.3">
      <c r="A16" s="219"/>
      <c r="B16" s="28"/>
      <c r="C16" s="26" t="s">
        <v>8</v>
      </c>
      <c r="D16" s="97" t="s">
        <v>50</v>
      </c>
      <c r="E16" s="1"/>
      <c r="F16" s="6" t="s">
        <v>22</v>
      </c>
      <c r="G16" s="103" t="s">
        <v>60</v>
      </c>
      <c r="H16" s="101">
        <v>2.25</v>
      </c>
      <c r="K16" s="36"/>
      <c r="L16" s="1"/>
      <c r="M16" s="26"/>
      <c r="N16" s="68"/>
      <c r="O16" s="68"/>
      <c r="P16" s="68"/>
      <c r="Q16" s="1"/>
    </row>
    <row r="17" spans="1:17" ht="18.75" customHeight="1" thickBot="1" x14ac:dyDescent="0.3">
      <c r="A17" s="219"/>
      <c r="B17" s="27"/>
      <c r="C17" s="26" t="s">
        <v>58</v>
      </c>
      <c r="D17" s="97" t="s">
        <v>26</v>
      </c>
      <c r="E17" s="1"/>
      <c r="F17" s="6" t="s">
        <v>23</v>
      </c>
      <c r="G17" s="103" t="s">
        <v>60</v>
      </c>
      <c r="H17" s="101">
        <v>1.5</v>
      </c>
      <c r="J17" s="236" t="s">
        <v>62</v>
      </c>
      <c r="K17" s="236"/>
      <c r="L17" s="236"/>
      <c r="M17" s="236"/>
      <c r="N17" s="236"/>
      <c r="O17" s="236"/>
      <c r="P17" s="73"/>
      <c r="Q17" s="73"/>
    </row>
    <row r="18" spans="1:17" ht="18.75" customHeight="1" thickBot="1" x14ac:dyDescent="0.3">
      <c r="A18" s="219"/>
      <c r="B18" s="28"/>
      <c r="C18" s="21" t="s">
        <v>11</v>
      </c>
      <c r="D18" s="97" t="s">
        <v>59</v>
      </c>
      <c r="E18" s="1"/>
      <c r="F18" s="6" t="s">
        <v>22</v>
      </c>
      <c r="G18" s="103" t="s">
        <v>61</v>
      </c>
      <c r="H18" s="101">
        <v>7.5</v>
      </c>
      <c r="J18" s="236"/>
      <c r="K18" s="236"/>
      <c r="L18" s="236"/>
      <c r="M18" s="236"/>
      <c r="N18" s="236"/>
      <c r="O18" s="236"/>
      <c r="P18" s="73"/>
      <c r="Q18" s="73"/>
    </row>
    <row r="19" spans="1:17" ht="18.75" customHeight="1" thickBot="1" x14ac:dyDescent="0.3">
      <c r="A19" s="219"/>
      <c r="B19" s="27"/>
      <c r="C19" s="26" t="s">
        <v>15</v>
      </c>
      <c r="D19" s="98" t="s">
        <v>30</v>
      </c>
      <c r="E19" s="1"/>
      <c r="F19" s="6" t="s">
        <v>22</v>
      </c>
      <c r="G19" s="104" t="s">
        <v>4</v>
      </c>
      <c r="H19" s="105">
        <v>2.25</v>
      </c>
      <c r="J19" s="236"/>
      <c r="K19" s="236"/>
      <c r="L19" s="236"/>
      <c r="M19" s="236"/>
      <c r="N19" s="236"/>
      <c r="O19" s="236"/>
      <c r="P19" s="73"/>
      <c r="Q19" s="73"/>
    </row>
    <row r="20" spans="1:17" ht="18.75" customHeight="1" thickBot="1" x14ac:dyDescent="0.3">
      <c r="A20" s="219"/>
      <c r="B20" s="30"/>
      <c r="C20" s="224" t="s">
        <v>33</v>
      </c>
      <c r="D20" s="225"/>
      <c r="E20" s="225"/>
      <c r="F20" s="225"/>
      <c r="G20" s="225"/>
      <c r="H20" s="226"/>
      <c r="J20" s="236"/>
      <c r="K20" s="236"/>
      <c r="L20" s="236"/>
      <c r="M20" s="236"/>
      <c r="N20" s="236"/>
      <c r="O20" s="236"/>
      <c r="P20" s="73"/>
      <c r="Q20" s="73"/>
    </row>
    <row r="21" spans="1:17" ht="18.75" customHeight="1" thickBot="1" x14ac:dyDescent="0.3">
      <c r="A21" s="220"/>
      <c r="B21" s="27"/>
      <c r="C21" s="31" t="s">
        <v>37</v>
      </c>
      <c r="D21" s="1"/>
      <c r="E21" s="1"/>
      <c r="F21" s="6" t="s">
        <v>22</v>
      </c>
      <c r="G21" s="6" t="s">
        <v>4</v>
      </c>
      <c r="H21" s="16"/>
      <c r="J21" s="237" t="s">
        <v>63</v>
      </c>
      <c r="K21" s="237"/>
      <c r="L21" s="237"/>
      <c r="M21" s="237"/>
      <c r="N21" s="237"/>
      <c r="O21" s="237"/>
      <c r="P21" s="73"/>
      <c r="Q21" s="73"/>
    </row>
    <row r="22" spans="1:17" ht="18.75" customHeight="1" thickBot="1" x14ac:dyDescent="0.3">
      <c r="A22" s="219"/>
      <c r="B22" s="40"/>
      <c r="C22" s="224" t="s">
        <v>34</v>
      </c>
      <c r="D22" s="225"/>
      <c r="E22" s="225"/>
      <c r="F22" s="225"/>
      <c r="G22" s="225"/>
      <c r="H22" s="226"/>
      <c r="J22" s="237"/>
      <c r="K22" s="237"/>
      <c r="L22" s="237"/>
      <c r="M22" s="237"/>
      <c r="N22" s="237"/>
      <c r="O22" s="237"/>
      <c r="P22" s="73"/>
      <c r="Q22" s="73"/>
    </row>
    <row r="23" spans="1:17" ht="18.75" customHeight="1" thickBot="1" x14ac:dyDescent="0.3">
      <c r="A23" s="221"/>
      <c r="B23" s="29"/>
      <c r="C23" s="32" t="s">
        <v>36</v>
      </c>
      <c r="D23" s="23"/>
      <c r="E23" s="23"/>
      <c r="F23" s="24" t="s">
        <v>22</v>
      </c>
      <c r="G23" s="24" t="s">
        <v>4</v>
      </c>
      <c r="H23" s="25"/>
      <c r="J23" s="237"/>
      <c r="K23" s="237"/>
      <c r="L23" s="237"/>
      <c r="M23" s="237"/>
      <c r="N23" s="237"/>
      <c r="O23" s="237"/>
      <c r="P23" s="73"/>
      <c r="Q23" s="73"/>
    </row>
    <row r="24" spans="1:17" ht="18.75" customHeight="1" x14ac:dyDescent="0.25">
      <c r="J24" s="73"/>
      <c r="K24" s="73"/>
      <c r="L24" s="73"/>
      <c r="M24" s="73"/>
      <c r="N24" s="73"/>
      <c r="O24" s="73"/>
      <c r="P24" s="73"/>
      <c r="Q24" s="73"/>
    </row>
    <row r="25" spans="1:17" ht="18.75" customHeight="1" x14ac:dyDescent="0.25">
      <c r="A25" s="34" t="s">
        <v>51</v>
      </c>
      <c r="B25" s="34"/>
      <c r="C25" s="34"/>
      <c r="D25" s="34"/>
      <c r="E25" s="34" t="s">
        <v>51</v>
      </c>
      <c r="F25" s="34"/>
      <c r="G25" s="34"/>
      <c r="J25" s="73"/>
      <c r="K25" s="73"/>
      <c r="L25" s="73"/>
      <c r="M25" s="73"/>
      <c r="N25" s="73"/>
      <c r="O25" s="73"/>
      <c r="P25" s="73"/>
      <c r="Q25" s="73"/>
    </row>
    <row r="26" spans="1:17" ht="18.75" customHeight="1" x14ac:dyDescent="0.25">
      <c r="H26" s="33"/>
      <c r="I26" s="33"/>
      <c r="J26" s="73"/>
      <c r="K26" s="73"/>
      <c r="L26" s="73"/>
      <c r="M26" s="73"/>
      <c r="N26" s="73"/>
      <c r="O26" s="73"/>
      <c r="P26" s="73"/>
      <c r="Q26" s="73"/>
    </row>
    <row r="27" spans="1:17" ht="18.75" customHeight="1" x14ac:dyDescent="0.25">
      <c r="H27" s="33"/>
      <c r="I27" s="33"/>
      <c r="J27" s="33"/>
      <c r="K27" s="33"/>
      <c r="L27" s="33"/>
      <c r="M27" s="33"/>
      <c r="N27" s="33"/>
      <c r="O27" s="33"/>
      <c r="P27" s="33"/>
      <c r="Q27" s="33"/>
    </row>
    <row r="28" spans="1:17" ht="18.75" customHeight="1" x14ac:dyDescent="0.25">
      <c r="H28" s="33"/>
      <c r="I28" s="33"/>
      <c r="J28" s="3"/>
      <c r="K28" s="36"/>
      <c r="L28" s="2"/>
      <c r="M28" s="1"/>
      <c r="N28" s="66"/>
      <c r="O28" s="66"/>
      <c r="P28" s="66"/>
      <c r="Q28" s="1"/>
    </row>
    <row r="29" spans="1:17" ht="18.75" customHeight="1" x14ac:dyDescent="0.25">
      <c r="I29" s="33"/>
      <c r="J29" s="33"/>
    </row>
    <row r="30" spans="1:17" ht="18.75" customHeight="1" x14ac:dyDescent="0.25">
      <c r="I30" s="35"/>
      <c r="J30" s="35"/>
    </row>
    <row r="31" spans="1:17" ht="18.75" customHeight="1" x14ac:dyDescent="0.25">
      <c r="I31" s="33"/>
      <c r="J31" s="33"/>
    </row>
    <row r="32" spans="1:17" ht="18.75" customHeight="1" x14ac:dyDescent="0.25">
      <c r="I32" s="33"/>
      <c r="J32" s="33"/>
    </row>
  </sheetData>
  <customSheetViews>
    <customSheetView guid="{941BE480-9851-4588-BDD2-A320F40EC804}" hiddenColumns="1" state="hidden">
      <selection activeCell="R24" sqref="R24"/>
      <pageMargins left="0.7" right="0.7" top="0.75" bottom="0.75" header="0.3" footer="0.3"/>
      <pageSetup orientation="landscape" r:id="rId1"/>
    </customSheetView>
    <customSheetView guid="{0977A769-F031-4819-A8C8-CAF2FD64A411}" hiddenColumns="1" state="hidden">
      <selection activeCell="R24" sqref="R24"/>
      <pageMargins left="0.7" right="0.7" top="0.75" bottom="0.75" header="0.3" footer="0.3"/>
      <pageSetup orientation="landscape" r:id="rId2"/>
    </customSheetView>
    <customSheetView guid="{DD46A283-0873-42C7-BCBC-1D7259D4A744}" hiddenColumns="1" state="hidden">
      <selection activeCell="R24" sqref="R24"/>
      <pageMargins left="0.7" right="0.7" top="0.75" bottom="0.75" header="0.3" footer="0.3"/>
      <pageSetup orientation="landscape" r:id="rId3"/>
    </customSheetView>
    <customSheetView guid="{DE353C09-175C-48F3-9150-DACE841D18D9}" hiddenColumns="1" state="hidden">
      <selection activeCell="R24" sqref="R24"/>
      <pageMargins left="0.7" right="0.7" top="0.75" bottom="0.75" header="0.3" footer="0.3"/>
      <pageSetup orientation="landscape" r:id="rId4"/>
    </customSheetView>
    <customSheetView guid="{A79B7AF5-9797-49AA-ADF0-9127A28AA8A5}" hiddenColumns="1" state="hidden">
      <selection activeCell="R24" sqref="R24"/>
      <pageMargins left="0.7" right="0.7" top="0.75" bottom="0.75" header="0.3" footer="0.3"/>
      <pageSetup orientation="landscape" r:id="rId5"/>
    </customSheetView>
  </customSheetViews>
  <mergeCells count="17">
    <mergeCell ref="D2:O4"/>
    <mergeCell ref="J17:O20"/>
    <mergeCell ref="J21:O23"/>
    <mergeCell ref="M10:N10"/>
    <mergeCell ref="N11:Q11"/>
    <mergeCell ref="L11:M11"/>
    <mergeCell ref="K7:O7"/>
    <mergeCell ref="L8:O8"/>
    <mergeCell ref="L9:O9"/>
    <mergeCell ref="K13:O13"/>
    <mergeCell ref="L14:O14"/>
    <mergeCell ref="L15:O15"/>
    <mergeCell ref="A7:A23"/>
    <mergeCell ref="B8:C8"/>
    <mergeCell ref="C22:H22"/>
    <mergeCell ref="C20:H20"/>
    <mergeCell ref="C7:H7"/>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activeCell="E28" sqref="E28"/>
    </sheetView>
  </sheetViews>
  <sheetFormatPr defaultRowHeight="15" x14ac:dyDescent="0.25"/>
  <cols>
    <col min="1" max="1" width="2.7109375" customWidth="1"/>
    <col min="2" max="2" width="2.5703125" customWidth="1"/>
    <col min="3" max="3" width="3.5703125" customWidth="1"/>
    <col min="4" max="4" width="11.5703125" customWidth="1"/>
    <col min="5" max="5" width="40.140625" customWidth="1"/>
    <col min="6" max="6" width="7.7109375" customWidth="1"/>
    <col min="7" max="7" width="2.85546875" customWidth="1"/>
    <col min="8" max="8" width="3.5703125" customWidth="1"/>
    <col min="9" max="9" width="11.5703125" customWidth="1"/>
    <col min="10" max="10" width="12.85546875" customWidth="1"/>
    <col min="12" max="12" width="11.42578125" customWidth="1"/>
    <col min="13" max="13" width="8.42578125" customWidth="1"/>
    <col min="14" max="14" width="1.28515625" customWidth="1"/>
  </cols>
  <sheetData>
    <row r="1" spans="1:15" ht="21" customHeight="1" x14ac:dyDescent="0.3">
      <c r="A1" s="297" t="s">
        <v>130</v>
      </c>
      <c r="B1" s="297"/>
      <c r="C1" s="297"/>
      <c r="D1" s="297"/>
      <c r="E1" s="297"/>
      <c r="F1" s="297"/>
      <c r="G1" s="297"/>
      <c r="H1" s="297"/>
      <c r="I1" s="297"/>
      <c r="J1" s="297"/>
      <c r="K1" s="297"/>
      <c r="L1" s="297"/>
      <c r="M1" s="297"/>
    </row>
    <row r="2" spans="1:15" ht="5.25" customHeight="1" thickBot="1" x14ac:dyDescent="0.3">
      <c r="J2" s="266"/>
      <c r="K2" s="266"/>
      <c r="L2" s="266"/>
    </row>
    <row r="3" spans="1:15" ht="15" customHeight="1" x14ac:dyDescent="0.25">
      <c r="E3" s="276" t="s">
        <v>127</v>
      </c>
      <c r="F3" s="277"/>
      <c r="G3" s="277"/>
      <c r="H3" s="277"/>
      <c r="I3" s="277"/>
      <c r="J3" s="277"/>
      <c r="K3" s="277"/>
      <c r="L3" s="277"/>
      <c r="M3" s="278"/>
      <c r="N3" s="22"/>
      <c r="O3" s="22"/>
    </row>
    <row r="4" spans="1:15" x14ac:dyDescent="0.25">
      <c r="E4" s="279"/>
      <c r="F4" s="280"/>
      <c r="G4" s="280"/>
      <c r="H4" s="280"/>
      <c r="I4" s="280"/>
      <c r="J4" s="280"/>
      <c r="K4" s="280"/>
      <c r="L4" s="280"/>
      <c r="M4" s="281"/>
      <c r="N4" s="22"/>
      <c r="O4" s="22"/>
    </row>
    <row r="5" spans="1:15" ht="32.25" customHeight="1" thickBot="1" x14ac:dyDescent="0.3">
      <c r="E5" s="282"/>
      <c r="F5" s="283"/>
      <c r="G5" s="283"/>
      <c r="H5" s="283"/>
      <c r="I5" s="283"/>
      <c r="J5" s="283"/>
      <c r="K5" s="283"/>
      <c r="L5" s="283"/>
      <c r="M5" s="284"/>
      <c r="N5" s="22"/>
      <c r="O5" s="22"/>
    </row>
    <row r="6" spans="1:15" ht="15.75" thickBot="1" x14ac:dyDescent="0.3">
      <c r="C6" s="23"/>
      <c r="F6" s="19"/>
      <c r="G6" s="19"/>
      <c r="H6" s="19"/>
      <c r="I6" s="19"/>
      <c r="J6" s="265"/>
      <c r="K6" s="265"/>
      <c r="L6" s="265"/>
      <c r="M6" s="19"/>
      <c r="N6" s="19"/>
      <c r="O6" s="19"/>
    </row>
    <row r="7" spans="1:15" ht="15.75" customHeight="1" thickBot="1" x14ac:dyDescent="0.3">
      <c r="B7" s="298"/>
      <c r="C7" s="262" t="s">
        <v>32</v>
      </c>
      <c r="D7" s="263"/>
      <c r="E7" s="263"/>
      <c r="F7" s="264"/>
      <c r="G7" s="37" t="s">
        <v>4</v>
      </c>
      <c r="H7" s="208" t="s">
        <v>90</v>
      </c>
      <c r="I7" s="241"/>
      <c r="J7" s="241"/>
      <c r="K7" s="241"/>
      <c r="L7" s="241"/>
      <c r="M7" s="209"/>
      <c r="N7" s="19"/>
      <c r="O7" s="19"/>
    </row>
    <row r="8" spans="1:15" ht="15.75" customHeight="1" thickBot="1" x14ac:dyDescent="0.3">
      <c r="B8" s="298"/>
      <c r="C8" s="222" t="s">
        <v>0</v>
      </c>
      <c r="D8" s="308"/>
      <c r="E8" s="191" t="s">
        <v>24</v>
      </c>
      <c r="F8" s="192" t="s">
        <v>1</v>
      </c>
      <c r="H8" s="291" t="s">
        <v>0</v>
      </c>
      <c r="I8" s="292"/>
      <c r="J8" s="293" t="s">
        <v>24</v>
      </c>
      <c r="K8" s="293"/>
      <c r="L8" s="293"/>
      <c r="M8" s="43" t="s">
        <v>1</v>
      </c>
    </row>
    <row r="9" spans="1:15" ht="19.5" customHeight="1" x14ac:dyDescent="0.25">
      <c r="B9" s="298"/>
      <c r="C9" s="163"/>
      <c r="D9" s="164" t="s">
        <v>91</v>
      </c>
      <c r="E9" s="164" t="s">
        <v>28</v>
      </c>
      <c r="F9" s="167">
        <v>3</v>
      </c>
      <c r="H9" s="163"/>
      <c r="I9" s="190"/>
      <c r="J9" s="294"/>
      <c r="K9" s="295"/>
      <c r="L9" s="296"/>
      <c r="M9" s="167"/>
    </row>
    <row r="10" spans="1:15" x14ac:dyDescent="0.25">
      <c r="B10" s="298"/>
      <c r="C10" s="158"/>
      <c r="D10" s="99" t="s">
        <v>92</v>
      </c>
      <c r="E10" s="99" t="s">
        <v>29</v>
      </c>
      <c r="F10" s="167">
        <v>3</v>
      </c>
      <c r="H10" s="158"/>
      <c r="I10" s="185"/>
      <c r="J10" s="288"/>
      <c r="K10" s="289"/>
      <c r="L10" s="290"/>
      <c r="M10" s="169"/>
    </row>
    <row r="11" spans="1:15" x14ac:dyDescent="0.25">
      <c r="B11" s="298"/>
      <c r="C11" s="158"/>
      <c r="D11" s="99" t="s">
        <v>94</v>
      </c>
      <c r="E11" s="99" t="s">
        <v>25</v>
      </c>
      <c r="F11" s="167">
        <v>3</v>
      </c>
      <c r="H11" s="158"/>
      <c r="I11" s="185"/>
      <c r="J11" s="288"/>
      <c r="K11" s="289"/>
      <c r="L11" s="290"/>
      <c r="M11" s="169"/>
    </row>
    <row r="12" spans="1:15" x14ac:dyDescent="0.25">
      <c r="B12" s="298"/>
      <c r="C12" s="158"/>
      <c r="D12" s="99" t="s">
        <v>95</v>
      </c>
      <c r="E12" s="99" t="s">
        <v>56</v>
      </c>
      <c r="F12" s="167">
        <v>3</v>
      </c>
      <c r="H12" s="158"/>
      <c r="I12" s="185"/>
      <c r="J12" s="288"/>
      <c r="K12" s="289"/>
      <c r="L12" s="290"/>
      <c r="M12" s="169"/>
    </row>
    <row r="13" spans="1:15" x14ac:dyDescent="0.25">
      <c r="B13" s="298"/>
      <c r="C13" s="158"/>
      <c r="D13" s="160" t="s">
        <v>15</v>
      </c>
      <c r="E13" s="160" t="s">
        <v>124</v>
      </c>
      <c r="F13" s="168">
        <v>1.5</v>
      </c>
      <c r="H13" s="158"/>
      <c r="I13" s="185"/>
      <c r="J13" s="299"/>
      <c r="K13" s="300"/>
      <c r="L13" s="301"/>
      <c r="M13" s="169"/>
    </row>
    <row r="14" spans="1:15" x14ac:dyDescent="0.25">
      <c r="B14" s="298"/>
      <c r="C14" s="159"/>
      <c r="D14" s="160" t="s">
        <v>119</v>
      </c>
      <c r="E14" s="160" t="s">
        <v>31</v>
      </c>
      <c r="F14" s="169">
        <v>3</v>
      </c>
      <c r="H14" s="158"/>
      <c r="I14" s="185"/>
      <c r="J14" s="176"/>
      <c r="K14" s="174"/>
      <c r="L14" s="175"/>
      <c r="M14" s="169"/>
    </row>
    <row r="15" spans="1:15" ht="15.75" thickBot="1" x14ac:dyDescent="0.3">
      <c r="B15" s="298"/>
      <c r="C15" s="159"/>
      <c r="D15" s="160" t="s">
        <v>118</v>
      </c>
      <c r="E15" s="160" t="s">
        <v>113</v>
      </c>
      <c r="F15" s="169">
        <v>3</v>
      </c>
      <c r="H15" s="158"/>
      <c r="I15" s="99"/>
      <c r="J15" s="288"/>
      <c r="K15" s="289"/>
      <c r="L15" s="290"/>
      <c r="M15" s="169"/>
    </row>
    <row r="16" spans="1:15" ht="15.75" thickBot="1" x14ac:dyDescent="0.3">
      <c r="B16" s="298"/>
      <c r="C16" s="311" t="s">
        <v>96</v>
      </c>
      <c r="D16" s="312"/>
      <c r="E16" s="312"/>
      <c r="F16" s="313"/>
      <c r="H16" s="158"/>
      <c r="I16" s="185"/>
      <c r="J16" s="302"/>
      <c r="K16" s="303"/>
      <c r="L16" s="304"/>
      <c r="M16" s="169"/>
    </row>
    <row r="17" spans="2:13" x14ac:dyDescent="0.25">
      <c r="B17" s="298"/>
      <c r="C17" s="163"/>
      <c r="D17" s="164" t="s">
        <v>97</v>
      </c>
      <c r="E17" s="164" t="s">
        <v>98</v>
      </c>
      <c r="F17" s="167">
        <v>3</v>
      </c>
      <c r="H17" s="158"/>
      <c r="I17" s="99"/>
      <c r="J17" s="288"/>
      <c r="K17" s="289"/>
      <c r="L17" s="290"/>
      <c r="M17" s="169"/>
    </row>
    <row r="18" spans="2:13" ht="17.25" customHeight="1" x14ac:dyDescent="0.25">
      <c r="B18" s="298"/>
      <c r="C18" s="158"/>
      <c r="D18" s="99" t="s">
        <v>93</v>
      </c>
      <c r="E18" s="165" t="s">
        <v>112</v>
      </c>
      <c r="F18" s="167">
        <v>3</v>
      </c>
      <c r="H18" s="158"/>
      <c r="I18" s="186"/>
      <c r="J18" s="288"/>
      <c r="K18" s="289"/>
      <c r="L18" s="290"/>
      <c r="M18" s="169"/>
    </row>
    <row r="19" spans="2:13" x14ac:dyDescent="0.25">
      <c r="B19" s="298"/>
      <c r="C19" s="158"/>
      <c r="D19" s="160" t="s">
        <v>100</v>
      </c>
      <c r="E19" s="160" t="s">
        <v>101</v>
      </c>
      <c r="F19" s="167">
        <v>3</v>
      </c>
      <c r="H19" s="158"/>
      <c r="I19" s="185"/>
      <c r="J19" s="288"/>
      <c r="K19" s="289"/>
      <c r="L19" s="290"/>
      <c r="M19" s="169"/>
    </row>
    <row r="20" spans="2:13" ht="15.75" thickBot="1" x14ac:dyDescent="0.3">
      <c r="B20" s="298"/>
      <c r="C20" s="159"/>
      <c r="D20" s="99" t="s">
        <v>117</v>
      </c>
      <c r="E20" s="99" t="s">
        <v>99</v>
      </c>
      <c r="F20" s="167">
        <v>3</v>
      </c>
      <c r="H20" s="158"/>
      <c r="I20" s="185" t="s">
        <v>4</v>
      </c>
      <c r="J20" s="288" t="s">
        <v>4</v>
      </c>
      <c r="K20" s="289"/>
      <c r="L20" s="290"/>
      <c r="M20" s="170"/>
    </row>
    <row r="21" spans="2:13" ht="15.75" customHeight="1" thickBot="1" x14ac:dyDescent="0.3">
      <c r="B21" s="298"/>
      <c r="C21" s="309" t="s">
        <v>33</v>
      </c>
      <c r="D21" s="224"/>
      <c r="E21" s="224"/>
      <c r="F21" s="310"/>
      <c r="G21" s="3"/>
      <c r="H21" s="64"/>
      <c r="I21" s="187"/>
      <c r="J21" s="305"/>
      <c r="K21" s="306"/>
      <c r="L21" s="307"/>
      <c r="M21" s="171"/>
    </row>
    <row r="22" spans="2:13" ht="17.25" customHeight="1" thickBot="1" x14ac:dyDescent="0.3">
      <c r="B22" s="298"/>
      <c r="C22" s="178"/>
      <c r="D22" s="199" t="s">
        <v>36</v>
      </c>
      <c r="E22" s="183"/>
      <c r="F22" s="179">
        <v>1.5</v>
      </c>
      <c r="G22" s="3"/>
      <c r="H22" s="63"/>
      <c r="I22" s="177"/>
      <c r="J22" s="317"/>
      <c r="K22" s="318"/>
      <c r="L22" s="319"/>
      <c r="M22" s="167"/>
    </row>
    <row r="23" spans="2:13" ht="15.75" thickBot="1" x14ac:dyDescent="0.3">
      <c r="B23" s="298"/>
      <c r="C23" s="309" t="s">
        <v>34</v>
      </c>
      <c r="D23" s="224"/>
      <c r="E23" s="224"/>
      <c r="F23" s="310"/>
      <c r="G23" s="3"/>
      <c r="H23" s="63"/>
      <c r="I23" s="177"/>
      <c r="J23" s="317"/>
      <c r="K23" s="318"/>
      <c r="L23" s="319"/>
      <c r="M23" s="169"/>
    </row>
    <row r="24" spans="2:13" ht="16.5" customHeight="1" thickBot="1" x14ac:dyDescent="0.3">
      <c r="B24" s="298"/>
      <c r="C24" s="180"/>
      <c r="D24" s="323" t="s">
        <v>36</v>
      </c>
      <c r="E24" s="181"/>
      <c r="F24" s="182">
        <v>1.5</v>
      </c>
      <c r="G24" s="3"/>
      <c r="H24" s="188"/>
      <c r="I24" s="189"/>
      <c r="J24" s="314"/>
      <c r="K24" s="315"/>
      <c r="L24" s="316"/>
      <c r="M24" s="172" t="s">
        <v>4</v>
      </c>
    </row>
    <row r="25" spans="2:13" s="3" customFormat="1" ht="16.5" customHeight="1" thickBot="1" x14ac:dyDescent="0.3">
      <c r="D25" s="67"/>
      <c r="E25" s="2"/>
      <c r="H25" s="2"/>
      <c r="I25" s="1"/>
      <c r="J25" s="239"/>
      <c r="K25" s="239"/>
      <c r="L25" s="239"/>
      <c r="M25" s="184"/>
    </row>
    <row r="26" spans="2:13" ht="15.75" thickBot="1" x14ac:dyDescent="0.3">
      <c r="B26" s="320">
        <v>1</v>
      </c>
      <c r="C26" s="33" t="s">
        <v>125</v>
      </c>
      <c r="D26" s="33"/>
      <c r="E26" s="34"/>
      <c r="F26" s="38"/>
      <c r="G26" s="38"/>
      <c r="H26" s="248" t="s">
        <v>38</v>
      </c>
      <c r="I26" s="249"/>
      <c r="J26" s="250"/>
      <c r="K26" s="45" t="s">
        <v>39</v>
      </c>
      <c r="L26" s="45" t="s">
        <v>132</v>
      </c>
      <c r="M26" s="193" t="s">
        <v>40</v>
      </c>
    </row>
    <row r="27" spans="2:13" ht="14.25" customHeight="1" x14ac:dyDescent="0.25">
      <c r="B27" s="34"/>
      <c r="C27" s="34" t="s">
        <v>126</v>
      </c>
      <c r="D27" s="33"/>
      <c r="F27" s="166" t="s">
        <v>4</v>
      </c>
      <c r="G27" s="166"/>
      <c r="H27" s="276" t="s">
        <v>107</v>
      </c>
      <c r="I27" s="277"/>
      <c r="J27" s="278"/>
      <c r="K27" s="285">
        <f>SUMIF(C9:C24,"x",F9:F24)+SUMIF(H9:H24,"x",M9:M25)</f>
        <v>0</v>
      </c>
      <c r="L27" s="270">
        <f>SUMIF(C9:C24,"IP",F9:F24)+SUMIF(H9:H24,"IP",M9:M24)</f>
        <v>0</v>
      </c>
      <c r="M27" s="273">
        <f>60-K27-L27</f>
        <v>60</v>
      </c>
    </row>
    <row r="28" spans="2:13" x14ac:dyDescent="0.25">
      <c r="B28" s="34">
        <v>2</v>
      </c>
      <c r="C28" s="33" t="s">
        <v>122</v>
      </c>
      <c r="D28" s="33"/>
      <c r="E28" s="33"/>
      <c r="F28" s="33"/>
      <c r="G28" s="33"/>
      <c r="H28" s="279"/>
      <c r="I28" s="280"/>
      <c r="J28" s="281"/>
      <c r="K28" s="286"/>
      <c r="L28" s="271"/>
      <c r="M28" s="274"/>
    </row>
    <row r="29" spans="2:13" ht="4.5" customHeight="1" thickBot="1" x14ac:dyDescent="0.3">
      <c r="B29" s="34"/>
      <c r="F29" s="33"/>
      <c r="G29" s="33"/>
      <c r="H29" s="282"/>
      <c r="I29" s="283"/>
      <c r="J29" s="284"/>
      <c r="K29" s="287"/>
      <c r="L29" s="272"/>
      <c r="M29" s="275"/>
    </row>
    <row r="30" spans="2:13" ht="15.75" thickBot="1" x14ac:dyDescent="0.3">
      <c r="B30" s="34"/>
      <c r="C30" s="33" t="s">
        <v>114</v>
      </c>
      <c r="D30" s="34"/>
      <c r="E30" s="34"/>
      <c r="F30" s="35"/>
      <c r="G30" s="35"/>
    </row>
    <row r="31" spans="2:13" ht="15.75" thickBot="1" x14ac:dyDescent="0.3">
      <c r="B31" s="34"/>
      <c r="C31" s="33" t="s">
        <v>131</v>
      </c>
      <c r="D31" s="33"/>
      <c r="E31" s="33"/>
      <c r="F31" s="33"/>
      <c r="G31" s="33"/>
      <c r="H31" s="248" t="s">
        <v>41</v>
      </c>
      <c r="I31" s="249"/>
      <c r="J31" s="249"/>
      <c r="K31" s="249"/>
      <c r="L31" s="249"/>
      <c r="M31" s="250"/>
    </row>
    <row r="32" spans="2:13" ht="15.75" thickBot="1" x14ac:dyDescent="0.3">
      <c r="B32" s="34">
        <v>3</v>
      </c>
      <c r="C32" s="33" t="s">
        <v>123</v>
      </c>
      <c r="D32" s="33"/>
      <c r="E32" s="33"/>
      <c r="F32" s="33"/>
      <c r="G32" s="33"/>
      <c r="H32" s="161"/>
      <c r="I32" s="267" t="s">
        <v>110</v>
      </c>
      <c r="J32" s="268"/>
      <c r="K32" s="268"/>
      <c r="L32" s="268"/>
      <c r="M32" s="269"/>
    </row>
    <row r="33" spans="2:13" ht="15.75" thickBot="1" x14ac:dyDescent="0.3">
      <c r="B33" s="34"/>
      <c r="C33" s="33" t="s">
        <v>120</v>
      </c>
      <c r="H33" s="162"/>
      <c r="I33" s="267" t="s">
        <v>111</v>
      </c>
      <c r="J33" s="268"/>
      <c r="K33" s="268"/>
      <c r="L33" s="268"/>
      <c r="M33" s="269"/>
    </row>
    <row r="34" spans="2:13" x14ac:dyDescent="0.25">
      <c r="C34" s="33" t="s">
        <v>121</v>
      </c>
      <c r="D34" s="26"/>
      <c r="E34" s="26"/>
    </row>
    <row r="35" spans="2:13" x14ac:dyDescent="0.25">
      <c r="B35" s="33"/>
      <c r="D35" s="26"/>
      <c r="E35" s="1"/>
    </row>
    <row r="36" spans="2:13" x14ac:dyDescent="0.25">
      <c r="D36" s="26"/>
      <c r="E36" s="26"/>
    </row>
    <row r="37" spans="2:13" x14ac:dyDescent="0.25">
      <c r="D37" s="26"/>
      <c r="E37" s="26"/>
    </row>
    <row r="38" spans="2:13" s="1" customFormat="1" x14ac:dyDescent="0.25">
      <c r="D38" s="26" t="s">
        <v>4</v>
      </c>
      <c r="E38" s="26" t="s">
        <v>4</v>
      </c>
    </row>
    <row r="39" spans="2:13" x14ac:dyDescent="0.25">
      <c r="G39" t="s">
        <v>4</v>
      </c>
    </row>
  </sheetData>
  <customSheetViews>
    <customSheetView guid="{941BE480-9851-4588-BDD2-A320F40EC804}" showPageBreaks="1" printArea="1">
      <selection activeCell="J22" sqref="J22:L22"/>
      <pageMargins left="0.25" right="0.25" top="0.25" bottom="0.25" header="0.05" footer="0.05"/>
      <pageSetup orientation="landscape" r:id="rId1"/>
    </customSheetView>
    <customSheetView guid="{0977A769-F031-4819-A8C8-CAF2FD64A411}" showPageBreaks="1">
      <selection activeCell="E37" sqref="E37"/>
      <pageMargins left="0.25" right="0.25" top="0.25" bottom="0.25" header="0.05" footer="0.05"/>
      <pageSetup orientation="landscape" r:id="rId2"/>
    </customSheetView>
    <customSheetView guid="{DD46A283-0873-42C7-BCBC-1D7259D4A744}">
      <selection activeCell="P32" sqref="P32"/>
      <pageMargins left="0.25" right="0.25" top="0.5" bottom="0.5" header="0.3" footer="0.3"/>
      <pageSetup orientation="landscape" r:id="rId3"/>
    </customSheetView>
    <customSheetView guid="{DE353C09-175C-48F3-9150-DACE841D18D9}">
      <selection activeCell="B28" sqref="B28"/>
      <pageMargins left="0.25" right="0.25" top="0.5" bottom="0.5" header="0.3" footer="0.3"/>
      <pageSetup orientation="landscape" r:id="rId4"/>
    </customSheetView>
    <customSheetView guid="{A79B7AF5-9797-49AA-ADF0-9127A28AA8A5}" topLeftCell="A13">
      <selection activeCell="P34" sqref="P34"/>
      <pageMargins left="0.25" right="0.25" top="0.25" bottom="0.25" header="0.05" footer="0.05"/>
      <pageSetup orientation="landscape" r:id="rId5"/>
    </customSheetView>
  </customSheetViews>
  <mergeCells count="37">
    <mergeCell ref="J10:L10"/>
    <mergeCell ref="C21:F21"/>
    <mergeCell ref="J20:L20"/>
    <mergeCell ref="J22:L22"/>
    <mergeCell ref="J23:L23"/>
    <mergeCell ref="A1:M1"/>
    <mergeCell ref="B7:B24"/>
    <mergeCell ref="H7:M7"/>
    <mergeCell ref="J12:L12"/>
    <mergeCell ref="J13:L13"/>
    <mergeCell ref="J15:L15"/>
    <mergeCell ref="J16:L16"/>
    <mergeCell ref="J17:L17"/>
    <mergeCell ref="J21:L21"/>
    <mergeCell ref="J11:L11"/>
    <mergeCell ref="E3:M5"/>
    <mergeCell ref="C8:D8"/>
    <mergeCell ref="C23:F23"/>
    <mergeCell ref="C7:F7"/>
    <mergeCell ref="C16:F16"/>
    <mergeCell ref="J18:L18"/>
    <mergeCell ref="J6:L6"/>
    <mergeCell ref="J2:L2"/>
    <mergeCell ref="J25:L25"/>
    <mergeCell ref="I32:M32"/>
    <mergeCell ref="I33:M33"/>
    <mergeCell ref="H31:M31"/>
    <mergeCell ref="L27:L29"/>
    <mergeCell ref="M27:M29"/>
    <mergeCell ref="H27:J29"/>
    <mergeCell ref="K27:K29"/>
    <mergeCell ref="H26:J26"/>
    <mergeCell ref="J19:L19"/>
    <mergeCell ref="H8:I8"/>
    <mergeCell ref="J8:L8"/>
    <mergeCell ref="J9:L9"/>
    <mergeCell ref="J24:L24"/>
  </mergeCells>
  <dataValidations disablePrompts="1" count="1">
    <dataValidation type="list" allowBlank="1" showInputMessage="1" showErrorMessage="1" sqref="F13:F14">
      <formula1>INDIRECT(#REF!)</formula1>
    </dataValidation>
  </dataValidations>
  <pageMargins left="0.25" right="0.25" top="0.25" bottom="0.25" header="0.05" footer="0.05"/>
  <pageSetup orientation="landscape"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Layout" zoomScaleNormal="100" workbookViewId="0">
      <selection activeCell="J42" sqref="J42:L44"/>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5703125" customWidth="1"/>
    <col min="11" max="11" width="9.5703125" customWidth="1"/>
    <col min="12" max="12" width="6.28515625" customWidth="1"/>
  </cols>
  <sheetData>
    <row r="1" spans="1:13" x14ac:dyDescent="0.25">
      <c r="C1" t="s">
        <v>4</v>
      </c>
      <c r="E1" t="s">
        <v>4</v>
      </c>
      <c r="F1" t="s">
        <v>4</v>
      </c>
      <c r="G1" t="s">
        <v>4</v>
      </c>
      <c r="H1" t="s">
        <v>4</v>
      </c>
    </row>
    <row r="2" spans="1:13" x14ac:dyDescent="0.25">
      <c r="B2" s="261" t="s">
        <v>128</v>
      </c>
      <c r="C2" s="261"/>
      <c r="D2" s="261"/>
      <c r="E2" s="261"/>
      <c r="F2" s="261"/>
      <c r="G2" s="261"/>
      <c r="H2" s="261"/>
      <c r="I2" s="261"/>
      <c r="J2" s="261"/>
      <c r="K2" s="261"/>
      <c r="L2" s="261"/>
    </row>
    <row r="3" spans="1:13" ht="15.75" thickBot="1" x14ac:dyDescent="0.3"/>
    <row r="4" spans="1:13" ht="15.75" customHeight="1" thickBot="1" x14ac:dyDescent="0.3">
      <c r="A4" s="205" t="s">
        <v>13</v>
      </c>
      <c r="B4" s="203" t="s">
        <v>78</v>
      </c>
      <c r="C4" s="203"/>
      <c r="D4" s="204"/>
      <c r="E4" s="11"/>
      <c r="F4" s="202" t="s">
        <v>79</v>
      </c>
      <c r="G4" s="203"/>
      <c r="H4" s="204"/>
      <c r="J4" s="262" t="s">
        <v>82</v>
      </c>
      <c r="K4" s="263"/>
      <c r="L4" s="264"/>
    </row>
    <row r="5" spans="1:13" s="126" customFormat="1" ht="11.25" x14ac:dyDescent="0.2">
      <c r="A5" s="206"/>
      <c r="B5" s="135" t="s">
        <v>0</v>
      </c>
      <c r="C5" s="134" t="s">
        <v>2</v>
      </c>
      <c r="D5" s="136" t="s">
        <v>1</v>
      </c>
      <c r="E5" s="137"/>
      <c r="F5" s="138" t="s">
        <v>0</v>
      </c>
      <c r="G5" s="139" t="s">
        <v>2</v>
      </c>
      <c r="H5" s="140" t="s">
        <v>1</v>
      </c>
      <c r="J5" s="138" t="s">
        <v>0</v>
      </c>
      <c r="K5" s="139" t="s">
        <v>2</v>
      </c>
      <c r="L5" s="140" t="s">
        <v>1</v>
      </c>
    </row>
    <row r="6" spans="1:13" x14ac:dyDescent="0.25">
      <c r="A6" s="206"/>
      <c r="B6" s="114"/>
      <c r="C6" s="57"/>
      <c r="D6" s="117"/>
      <c r="E6" s="5"/>
      <c r="F6" s="114"/>
      <c r="G6" s="57"/>
      <c r="H6" s="117"/>
      <c r="J6" s="114"/>
      <c r="K6" s="57"/>
      <c r="L6" s="117"/>
    </row>
    <row r="7" spans="1:13" x14ac:dyDescent="0.25">
      <c r="A7" s="206"/>
      <c r="B7" s="114"/>
      <c r="C7" s="57"/>
      <c r="D7" s="117"/>
      <c r="E7" s="5"/>
      <c r="F7" s="113"/>
      <c r="G7" s="57"/>
      <c r="H7" s="117"/>
      <c r="J7" s="113"/>
      <c r="K7" s="57"/>
      <c r="L7" s="117"/>
    </row>
    <row r="8" spans="1:13" x14ac:dyDescent="0.25">
      <c r="A8" s="206"/>
      <c r="B8" s="114"/>
      <c r="C8" s="57"/>
      <c r="D8" s="117"/>
      <c r="E8" s="5"/>
      <c r="F8" s="18"/>
      <c r="G8" s="57"/>
      <c r="H8" s="117"/>
      <c r="J8" s="18"/>
      <c r="K8" s="57"/>
      <c r="L8" s="117"/>
      <c r="M8" s="122"/>
    </row>
    <row r="9" spans="1:13" x14ac:dyDescent="0.25">
      <c r="A9" s="206"/>
      <c r="B9" s="121"/>
      <c r="C9" s="57"/>
      <c r="D9" s="117"/>
      <c r="E9" s="5"/>
      <c r="F9" s="61"/>
      <c r="G9" s="57"/>
      <c r="H9" s="117"/>
      <c r="J9" s="61"/>
      <c r="K9" s="57"/>
      <c r="L9" s="117"/>
    </row>
    <row r="10" spans="1:13" ht="15.75" thickBot="1" x14ac:dyDescent="0.3">
      <c r="A10" s="217"/>
      <c r="B10" s="121"/>
      <c r="C10" s="57"/>
      <c r="D10" s="117"/>
      <c r="E10" s="5"/>
      <c r="F10" s="132"/>
      <c r="G10" s="57"/>
      <c r="H10" s="117"/>
      <c r="J10" s="132"/>
      <c r="K10" s="57"/>
      <c r="L10" s="117"/>
    </row>
    <row r="11" spans="1:13" ht="15.75" thickBot="1" x14ac:dyDescent="0.3">
      <c r="A11" s="256" t="s">
        <v>104</v>
      </c>
      <c r="B11" s="260"/>
      <c r="C11" s="257"/>
      <c r="D11" s="92">
        <f>SUM(D6:D10)</f>
        <v>0</v>
      </c>
      <c r="E11" s="5"/>
      <c r="F11" s="256" t="s">
        <v>104</v>
      </c>
      <c r="G11" s="257"/>
      <c r="H11" s="92">
        <f>SUM(H6:H10)</f>
        <v>0</v>
      </c>
      <c r="J11" s="256" t="s">
        <v>104</v>
      </c>
      <c r="K11" s="257"/>
      <c r="L11" s="92">
        <f>SUM(L6:L10)</f>
        <v>0</v>
      </c>
    </row>
    <row r="12" spans="1:13" ht="15.75" thickBot="1" x14ac:dyDescent="0.3">
      <c r="A12" s="50"/>
      <c r="B12" s="6" t="s">
        <v>4</v>
      </c>
      <c r="C12" s="6" t="s">
        <v>4</v>
      </c>
      <c r="D12" s="14" t="s">
        <v>4</v>
      </c>
      <c r="E12" s="5"/>
      <c r="F12" s="6"/>
      <c r="G12" s="51"/>
      <c r="H12" s="2"/>
      <c r="I12" s="1"/>
      <c r="J12" s="6"/>
      <c r="K12" s="51"/>
      <c r="L12" s="2"/>
    </row>
    <row r="13" spans="1:13" ht="15.75" thickBot="1" x14ac:dyDescent="0.3">
      <c r="A13" s="205" t="s">
        <v>68</v>
      </c>
      <c r="B13" s="202" t="s">
        <v>78</v>
      </c>
      <c r="C13" s="203"/>
      <c r="D13" s="204"/>
      <c r="E13" s="11"/>
      <c r="F13" s="202" t="s">
        <v>79</v>
      </c>
      <c r="G13" s="203"/>
      <c r="H13" s="204"/>
      <c r="J13" s="202" t="s">
        <v>82</v>
      </c>
      <c r="K13" s="203"/>
      <c r="L13" s="204"/>
    </row>
    <row r="14" spans="1:13" s="126" customFormat="1" ht="11.25" x14ac:dyDescent="0.2">
      <c r="A14" s="206"/>
      <c r="B14" s="142" t="s">
        <v>0</v>
      </c>
      <c r="C14" s="143" t="s">
        <v>2</v>
      </c>
      <c r="D14" s="144" t="s">
        <v>1</v>
      </c>
      <c r="E14" s="137"/>
      <c r="F14" s="142" t="s">
        <v>0</v>
      </c>
      <c r="G14" s="145" t="s">
        <v>2</v>
      </c>
      <c r="H14" s="144" t="s">
        <v>1</v>
      </c>
      <c r="J14" s="142" t="s">
        <v>0</v>
      </c>
      <c r="K14" s="145" t="s">
        <v>2</v>
      </c>
      <c r="L14" s="144" t="s">
        <v>1</v>
      </c>
    </row>
    <row r="15" spans="1:13" x14ac:dyDescent="0.25">
      <c r="A15" s="206"/>
      <c r="B15" s="61"/>
      <c r="C15" s="57"/>
      <c r="D15" s="117"/>
      <c r="E15" s="5"/>
      <c r="F15" s="61"/>
      <c r="G15" s="57"/>
      <c r="H15" s="117"/>
      <c r="J15" s="61"/>
      <c r="K15" s="57"/>
      <c r="L15" s="117"/>
    </row>
    <row r="16" spans="1:13" x14ac:dyDescent="0.25">
      <c r="A16" s="206"/>
      <c r="B16" s="61"/>
      <c r="C16" s="57"/>
      <c r="D16" s="117"/>
      <c r="E16" s="5"/>
      <c r="F16" s="61"/>
      <c r="G16" s="57"/>
      <c r="H16" s="117"/>
      <c r="J16" s="61"/>
      <c r="K16" s="57"/>
      <c r="L16" s="117"/>
    </row>
    <row r="17" spans="1:13" x14ac:dyDescent="0.25">
      <c r="A17" s="206"/>
      <c r="B17" s="61"/>
      <c r="C17" s="57"/>
      <c r="D17" s="117"/>
      <c r="E17" s="5"/>
      <c r="F17" s="61"/>
      <c r="G17" s="57"/>
      <c r="H17" s="117"/>
      <c r="J17" s="61"/>
      <c r="K17" s="57"/>
      <c r="L17" s="117"/>
    </row>
    <row r="18" spans="1:13" x14ac:dyDescent="0.25">
      <c r="A18" s="206"/>
      <c r="B18" s="61"/>
      <c r="C18" s="57"/>
      <c r="D18" s="117"/>
      <c r="E18" s="5"/>
      <c r="F18" s="61"/>
      <c r="G18" s="57"/>
      <c r="H18" s="117"/>
      <c r="J18" s="61"/>
      <c r="K18" s="57"/>
      <c r="L18" s="117"/>
    </row>
    <row r="19" spans="1:13" ht="15.75" thickBot="1" x14ac:dyDescent="0.3">
      <c r="A19" s="206"/>
      <c r="B19" s="61"/>
      <c r="C19" s="57"/>
      <c r="D19" s="117"/>
      <c r="E19" s="5"/>
      <c r="F19" s="61"/>
      <c r="G19" s="57"/>
      <c r="H19" s="117"/>
      <c r="J19" s="61"/>
      <c r="K19" s="57"/>
      <c r="L19" s="117"/>
    </row>
    <row r="20" spans="1:13" ht="15.75" thickBot="1" x14ac:dyDescent="0.3">
      <c r="A20" s="49"/>
      <c r="B20" s="256" t="s">
        <v>105</v>
      </c>
      <c r="C20" s="257"/>
      <c r="D20" s="48">
        <f>SUM(D15:D19)</f>
        <v>0</v>
      </c>
      <c r="E20" s="5"/>
      <c r="F20" s="256" t="s">
        <v>105</v>
      </c>
      <c r="G20" s="257"/>
      <c r="H20" s="56">
        <f>SUM(H15:H19)</f>
        <v>0</v>
      </c>
      <c r="J20" s="256" t="s">
        <v>105</v>
      </c>
      <c r="K20" s="257"/>
      <c r="L20" s="56">
        <f>SUM(L15:L19)</f>
        <v>0</v>
      </c>
    </row>
    <row r="21" spans="1:13" ht="15.75" thickBot="1" x14ac:dyDescent="0.3">
      <c r="E21" s="1"/>
    </row>
    <row r="22" spans="1:13" ht="15.75" thickBot="1" x14ac:dyDescent="0.3">
      <c r="A22" s="205" t="s">
        <v>13</v>
      </c>
      <c r="B22" s="203" t="s">
        <v>81</v>
      </c>
      <c r="C22" s="203"/>
      <c r="D22" s="204"/>
      <c r="E22" s="11"/>
      <c r="F22" s="262" t="s">
        <v>79</v>
      </c>
      <c r="G22" s="263"/>
      <c r="H22" s="264"/>
      <c r="J22" s="262" t="s">
        <v>80</v>
      </c>
      <c r="K22" s="263"/>
      <c r="L22" s="264"/>
    </row>
    <row r="23" spans="1:13" s="126" customFormat="1" ht="11.25" x14ac:dyDescent="0.2">
      <c r="A23" s="206"/>
      <c r="B23" s="146" t="s">
        <v>0</v>
      </c>
      <c r="C23" s="134" t="s">
        <v>2</v>
      </c>
      <c r="D23" s="136" t="s">
        <v>1</v>
      </c>
      <c r="E23" s="137"/>
      <c r="F23" s="138" t="s">
        <v>0</v>
      </c>
      <c r="G23" s="139" t="s">
        <v>2</v>
      </c>
      <c r="H23" s="140" t="s">
        <v>1</v>
      </c>
      <c r="J23" s="138" t="s">
        <v>0</v>
      </c>
      <c r="K23" s="139" t="s">
        <v>2</v>
      </c>
      <c r="L23" s="140" t="s">
        <v>1</v>
      </c>
    </row>
    <row r="24" spans="1:13" x14ac:dyDescent="0.25">
      <c r="A24" s="206"/>
      <c r="B24" s="114"/>
      <c r="C24" s="57"/>
      <c r="D24" s="117"/>
      <c r="E24" s="5"/>
      <c r="F24" s="114"/>
      <c r="G24" s="57"/>
      <c r="H24" s="117"/>
      <c r="J24" s="114"/>
      <c r="K24" s="57"/>
      <c r="L24" s="117"/>
    </row>
    <row r="25" spans="1:13" x14ac:dyDescent="0.25">
      <c r="A25" s="206"/>
      <c r="B25" s="114"/>
      <c r="C25" s="57"/>
      <c r="D25" s="117"/>
      <c r="E25" s="5"/>
      <c r="F25" s="113"/>
      <c r="G25" s="57"/>
      <c r="H25" s="117"/>
      <c r="J25" s="113"/>
      <c r="K25" s="57"/>
      <c r="L25" s="117"/>
    </row>
    <row r="26" spans="1:13" x14ac:dyDescent="0.25">
      <c r="A26" s="206"/>
      <c r="B26" s="114"/>
      <c r="C26" s="57"/>
      <c r="D26" s="117"/>
      <c r="E26" s="5"/>
      <c r="F26" s="18"/>
      <c r="G26" s="57"/>
      <c r="H26" s="117"/>
      <c r="J26" s="18"/>
      <c r="K26" s="57"/>
      <c r="L26" s="117"/>
      <c r="M26" s="122"/>
    </row>
    <row r="27" spans="1:13" x14ac:dyDescent="0.25">
      <c r="A27" s="206"/>
      <c r="B27" s="114"/>
      <c r="C27" s="57"/>
      <c r="D27" s="117"/>
      <c r="E27" s="5"/>
      <c r="F27" s="61"/>
      <c r="G27" s="57"/>
      <c r="H27" s="117"/>
      <c r="J27" s="61"/>
      <c r="K27" s="57"/>
      <c r="L27" s="117"/>
    </row>
    <row r="28" spans="1:13" ht="15.75" thickBot="1" x14ac:dyDescent="0.3">
      <c r="A28" s="206"/>
      <c r="B28" s="114"/>
      <c r="C28" s="57"/>
      <c r="D28" s="117"/>
      <c r="E28" s="5"/>
      <c r="F28" s="132"/>
      <c r="G28" s="57"/>
      <c r="H28" s="117"/>
      <c r="J28" s="132"/>
      <c r="K28" s="57"/>
      <c r="L28" s="117"/>
    </row>
    <row r="29" spans="1:13" ht="15.75" thickBot="1" x14ac:dyDescent="0.3">
      <c r="A29" s="256" t="s">
        <v>105</v>
      </c>
      <c r="B29" s="260"/>
      <c r="C29" s="257"/>
      <c r="D29" s="92">
        <f>SUM(D24:D28)</f>
        <v>0</v>
      </c>
      <c r="E29" s="5"/>
      <c r="F29" s="256" t="s">
        <v>104</v>
      </c>
      <c r="G29" s="257"/>
      <c r="H29" s="92">
        <f>SUM(H24:H28)</f>
        <v>0</v>
      </c>
      <c r="J29" s="256" t="s">
        <v>104</v>
      </c>
      <c r="K29" s="257"/>
      <c r="L29" s="92">
        <f>SUM(L24:L28)</f>
        <v>0</v>
      </c>
    </row>
    <row r="30" spans="1:13" ht="15.75" thickBot="1" x14ac:dyDescent="0.3">
      <c r="A30" s="50"/>
      <c r="B30" s="6" t="s">
        <v>4</v>
      </c>
      <c r="C30" s="6" t="s">
        <v>4</v>
      </c>
      <c r="D30" s="14" t="s">
        <v>4</v>
      </c>
      <c r="E30" s="5"/>
      <c r="F30" s="6"/>
      <c r="G30" s="51"/>
      <c r="H30" s="2"/>
      <c r="I30" s="1"/>
      <c r="J30" s="6"/>
      <c r="K30" s="51"/>
      <c r="L30" s="2"/>
    </row>
    <row r="31" spans="1:13" ht="15.75" customHeight="1" thickBot="1" x14ac:dyDescent="0.3">
      <c r="A31" s="205" t="s">
        <v>68</v>
      </c>
      <c r="B31" s="202" t="s">
        <v>84</v>
      </c>
      <c r="C31" s="203"/>
      <c r="D31" s="204"/>
      <c r="E31" s="11"/>
      <c r="F31" s="202" t="s">
        <v>83</v>
      </c>
      <c r="G31" s="203"/>
      <c r="H31" s="204"/>
      <c r="J31" s="202" t="s">
        <v>82</v>
      </c>
      <c r="K31" s="203"/>
      <c r="L31" s="204"/>
    </row>
    <row r="32" spans="1:13" s="126" customFormat="1" ht="11.25" x14ac:dyDescent="0.2">
      <c r="A32" s="206"/>
      <c r="B32" s="142" t="s">
        <v>0</v>
      </c>
      <c r="C32" s="143" t="s">
        <v>2</v>
      </c>
      <c r="D32" s="144" t="s">
        <v>1</v>
      </c>
      <c r="E32" s="137"/>
      <c r="F32" s="142" t="s">
        <v>0</v>
      </c>
      <c r="G32" s="145" t="s">
        <v>2</v>
      </c>
      <c r="H32" s="144" t="s">
        <v>1</v>
      </c>
      <c r="J32" s="142" t="s">
        <v>0</v>
      </c>
      <c r="K32" s="145" t="s">
        <v>2</v>
      </c>
      <c r="L32" s="144" t="s">
        <v>1</v>
      </c>
    </row>
    <row r="33" spans="1:16" x14ac:dyDescent="0.25">
      <c r="A33" s="206"/>
      <c r="B33" s="61"/>
      <c r="C33" s="57"/>
      <c r="D33" s="117"/>
      <c r="E33" s="5"/>
      <c r="F33" s="61"/>
      <c r="G33" s="57"/>
      <c r="H33" s="117"/>
      <c r="J33" s="61"/>
      <c r="K33" s="57"/>
      <c r="L33" s="117"/>
    </row>
    <row r="34" spans="1:16" x14ac:dyDescent="0.25">
      <c r="A34" s="206"/>
      <c r="B34" s="61"/>
      <c r="C34" s="57"/>
      <c r="D34" s="117"/>
      <c r="E34" s="5"/>
      <c r="F34" s="61"/>
      <c r="G34" s="57"/>
      <c r="H34" s="117"/>
      <c r="J34" s="61"/>
      <c r="K34" s="57"/>
      <c r="L34" s="117"/>
    </row>
    <row r="35" spans="1:16" x14ac:dyDescent="0.25">
      <c r="A35" s="206"/>
      <c r="B35" s="61"/>
      <c r="C35" s="57"/>
      <c r="D35" s="117"/>
      <c r="E35" s="5"/>
      <c r="F35" s="61"/>
      <c r="G35" s="57"/>
      <c r="H35" s="117"/>
      <c r="J35" s="61"/>
      <c r="K35" s="57"/>
      <c r="L35" s="117"/>
      <c r="M35" s="122"/>
    </row>
    <row r="36" spans="1:16" x14ac:dyDescent="0.25">
      <c r="A36" s="206"/>
      <c r="B36" s="61"/>
      <c r="C36" s="57"/>
      <c r="D36" s="117"/>
      <c r="E36" s="5"/>
      <c r="F36" s="61"/>
      <c r="G36" s="57"/>
      <c r="H36" s="117"/>
      <c r="J36" s="61"/>
      <c r="K36" s="57"/>
      <c r="L36" s="117"/>
    </row>
    <row r="37" spans="1:16" ht="15.75" thickBot="1" x14ac:dyDescent="0.3">
      <c r="A37" s="206"/>
      <c r="B37" s="61"/>
      <c r="C37" s="57"/>
      <c r="D37" s="117"/>
      <c r="E37" s="5"/>
      <c r="F37" s="61"/>
      <c r="G37" s="57"/>
      <c r="H37" s="117"/>
      <c r="J37" s="61"/>
      <c r="K37" s="57"/>
      <c r="L37" s="117"/>
    </row>
    <row r="38" spans="1:16" ht="15.75" thickBot="1" x14ac:dyDescent="0.3">
      <c r="A38" s="49"/>
      <c r="B38" s="256" t="s">
        <v>104</v>
      </c>
      <c r="C38" s="257"/>
      <c r="D38" s="48">
        <f>SUM(D33:D37)</f>
        <v>0</v>
      </c>
      <c r="E38" s="5"/>
      <c r="F38" s="256" t="s">
        <v>104</v>
      </c>
      <c r="G38" s="257"/>
      <c r="H38" s="48">
        <f>SUM(H33:H37)</f>
        <v>0</v>
      </c>
      <c r="J38" s="258" t="s">
        <v>108</v>
      </c>
      <c r="K38" s="259"/>
      <c r="L38" s="56">
        <f>SUM(L33:L37)</f>
        <v>0</v>
      </c>
    </row>
    <row r="39" spans="1:16" ht="15.75" thickBot="1" x14ac:dyDescent="0.3">
      <c r="E39" s="1"/>
      <c r="J39" s="258" t="s">
        <v>106</v>
      </c>
      <c r="K39" s="259"/>
      <c r="L39" s="141">
        <f>SUM(D20+D29+D38+H20+H29+H38+L20+L29+L38)</f>
        <v>0</v>
      </c>
    </row>
    <row r="40" spans="1:16" ht="14.25" customHeight="1" x14ac:dyDescent="0.25">
      <c r="I40" s="123"/>
      <c r="J40" s="133"/>
      <c r="K40" s="133"/>
      <c r="L40" s="133"/>
    </row>
    <row r="41" spans="1:16" ht="13.5" customHeight="1" x14ac:dyDescent="0.25">
      <c r="B41" s="255" t="s">
        <v>69</v>
      </c>
      <c r="C41" s="255"/>
      <c r="D41" s="255"/>
      <c r="E41" s="148" t="s">
        <v>70</v>
      </c>
      <c r="F41" s="148"/>
      <c r="G41" s="148"/>
      <c r="H41" s="149"/>
      <c r="I41" s="123"/>
      <c r="J41" s="321" t="s">
        <v>33</v>
      </c>
      <c r="K41" s="321"/>
      <c r="L41" s="321"/>
    </row>
    <row r="42" spans="1:16" ht="12.75" customHeight="1" x14ac:dyDescent="0.25">
      <c r="B42" s="125" t="s">
        <v>71</v>
      </c>
      <c r="C42" s="127"/>
      <c r="D42" s="127"/>
      <c r="E42" s="128" t="s">
        <v>77</v>
      </c>
      <c r="F42" s="128"/>
      <c r="G42" s="128"/>
      <c r="H42" s="128"/>
      <c r="J42" s="254" t="s">
        <v>115</v>
      </c>
      <c r="K42" s="254"/>
      <c r="L42" s="254"/>
    </row>
    <row r="43" spans="1:16" x14ac:dyDescent="0.25">
      <c r="B43" s="125" t="s">
        <v>72</v>
      </c>
      <c r="C43" s="127"/>
      <c r="D43" s="127"/>
      <c r="E43" s="196" t="s">
        <v>76</v>
      </c>
      <c r="F43" s="196"/>
      <c r="G43" s="196"/>
      <c r="H43" s="196"/>
      <c r="J43" s="254"/>
      <c r="K43" s="254"/>
      <c r="L43" s="254"/>
      <c r="P43" s="1"/>
    </row>
    <row r="44" spans="1:16" ht="16.5" customHeight="1" x14ac:dyDescent="0.25">
      <c r="B44" s="125" t="s">
        <v>75</v>
      </c>
      <c r="C44" s="127"/>
      <c r="D44" s="127"/>
      <c r="E44" s="196" t="s">
        <v>102</v>
      </c>
      <c r="F44" s="196"/>
      <c r="G44" s="196"/>
      <c r="H44" s="196"/>
      <c r="I44" s="123"/>
      <c r="J44" s="254"/>
      <c r="K44" s="254"/>
      <c r="L44" s="254"/>
    </row>
    <row r="45" spans="1:16" ht="15" customHeight="1" x14ac:dyDescent="0.25">
      <c r="B45" s="125" t="s">
        <v>73</v>
      </c>
      <c r="C45" s="127"/>
      <c r="D45" s="127"/>
      <c r="E45" s="129" t="s">
        <v>103</v>
      </c>
      <c r="F45" s="130"/>
      <c r="G45" s="130"/>
      <c r="H45" s="131"/>
      <c r="I45" s="123"/>
      <c r="J45" s="322" t="s">
        <v>109</v>
      </c>
      <c r="K45" s="195"/>
      <c r="L45" s="195"/>
    </row>
    <row r="46" spans="1:16" ht="15" customHeight="1" x14ac:dyDescent="0.25">
      <c r="B46" s="125" t="s">
        <v>74</v>
      </c>
      <c r="C46" s="197"/>
      <c r="D46" s="197"/>
      <c r="E46" s="127" t="s">
        <v>85</v>
      </c>
      <c r="J46" s="254" t="s">
        <v>133</v>
      </c>
      <c r="K46" s="254"/>
      <c r="L46" s="254"/>
    </row>
    <row r="47" spans="1:16" x14ac:dyDescent="0.25">
      <c r="B47" s="127" t="s">
        <v>129</v>
      </c>
      <c r="C47" s="198"/>
      <c r="D47" s="198"/>
      <c r="J47" s="254"/>
      <c r="K47" s="254"/>
      <c r="L47" s="254"/>
    </row>
    <row r="48" spans="1:16" x14ac:dyDescent="0.25">
      <c r="A48" s="127"/>
      <c r="B48" s="127" t="s">
        <v>116</v>
      </c>
      <c r="D48" s="124"/>
      <c r="J48" s="254"/>
      <c r="K48" s="254"/>
      <c r="L48" s="254"/>
    </row>
    <row r="49" spans="3:12" ht="15" customHeight="1" x14ac:dyDescent="0.25">
      <c r="C49" s="147"/>
      <c r="D49" s="147"/>
      <c r="E49" s="147"/>
      <c r="F49" s="126"/>
      <c r="L49" s="194"/>
    </row>
    <row r="50" spans="3:12" x14ac:dyDescent="0.25">
      <c r="C50" s="147"/>
      <c r="D50" s="147"/>
      <c r="E50" s="147"/>
      <c r="F50" s="147"/>
    </row>
    <row r="51" spans="3:12" x14ac:dyDescent="0.25">
      <c r="C51" s="124"/>
      <c r="D51" s="126"/>
      <c r="E51" s="126"/>
    </row>
  </sheetData>
  <customSheetViews>
    <customSheetView guid="{941BE480-9851-4588-BDD2-A320F40EC804}" showPageBreaks="1" printArea="1" view="pageLayout" topLeftCell="A4">
      <selection activeCell="J46" sqref="J46:L48"/>
      <pageMargins left="0.25" right="0.25" top="0.25" bottom="0.25" header="0.05" footer="0.05"/>
      <pageSetup orientation="portrait" r:id="rId1"/>
    </customSheetView>
    <customSheetView guid="{0977A769-F031-4819-A8C8-CAF2FD64A411}" showPageBreaks="1" view="pageLayout" topLeftCell="A16">
      <selection activeCell="J42" sqref="J42:L44"/>
      <pageMargins left="0.25" right="0.25" top="0.25" bottom="0.25" header="0.05" footer="0.05"/>
      <pageSetup orientation="portrait" r:id="rId2"/>
    </customSheetView>
    <customSheetView guid="{DD46A283-0873-42C7-BCBC-1D7259D4A744}" showPageBreaks="1" view="pageLayout" topLeftCell="A22">
      <selection activeCell="J46" sqref="J46:L48"/>
      <pageMargins left="0.36458333333333331" right="0.25" top="0.25" bottom="0.25" header="0.3" footer="0.3"/>
      <pageSetup orientation="portrait" r:id="rId3"/>
    </customSheetView>
    <customSheetView guid="{DE353C09-175C-48F3-9150-DACE841D18D9}" showPageBreaks="1" view="pageLayout" topLeftCell="A22">
      <selection activeCell="J46" sqref="J46:L48"/>
      <pageMargins left="0.36458333333333331" right="0.25" top="0.25" bottom="0.25" header="0.3" footer="0.3"/>
      <pageSetup orientation="portrait" r:id="rId4"/>
    </customSheetView>
    <customSheetView guid="{A79B7AF5-9797-49AA-ADF0-9127A28AA8A5}" showPageBreaks="1" view="pageLayout">
      <selection activeCell="S38" sqref="S38"/>
      <pageMargins left="0.25" right="0.25" top="0.25" bottom="0.25" header="0.05" footer="0.05"/>
      <pageSetup orientation="portrait" r:id="rId5"/>
    </customSheetView>
  </customSheetViews>
  <mergeCells count="34">
    <mergeCell ref="B2:L2"/>
    <mergeCell ref="A29:C29"/>
    <mergeCell ref="F29:G29"/>
    <mergeCell ref="J29:K29"/>
    <mergeCell ref="A31:A37"/>
    <mergeCell ref="A4:A10"/>
    <mergeCell ref="B4:D4"/>
    <mergeCell ref="F4:H4"/>
    <mergeCell ref="J4:L4"/>
    <mergeCell ref="A22:A28"/>
    <mergeCell ref="B22:D22"/>
    <mergeCell ref="F22:H22"/>
    <mergeCell ref="J22:L22"/>
    <mergeCell ref="A11:C11"/>
    <mergeCell ref="F11:G11"/>
    <mergeCell ref="J20:K20"/>
    <mergeCell ref="A13:A19"/>
    <mergeCell ref="B13:D13"/>
    <mergeCell ref="F13:H13"/>
    <mergeCell ref="B20:C20"/>
    <mergeCell ref="F20:G20"/>
    <mergeCell ref="J11:K11"/>
    <mergeCell ref="J13:L13"/>
    <mergeCell ref="J42:L44"/>
    <mergeCell ref="B31:D31"/>
    <mergeCell ref="F31:H31"/>
    <mergeCell ref="J31:L31"/>
    <mergeCell ref="B41:D41"/>
    <mergeCell ref="B38:C38"/>
    <mergeCell ref="F38:G38"/>
    <mergeCell ref="J38:K38"/>
    <mergeCell ref="J39:K39"/>
    <mergeCell ref="J41:L41"/>
    <mergeCell ref="J46:L48"/>
  </mergeCells>
  <dataValidations count="3">
    <dataValidation type="list" allowBlank="1" showInputMessage="1" showErrorMessage="1" sqref="L6:L10 L24:L28 H24:H28 H15:H19 G12 K12 G30 K30 D12 H33:H37 D15:D19 H6:H10 L15:L19 D30 D6:D10 L33:L37 D24:D28 D33:D37">
      <formula1>INDIRECT(C6)</formula1>
    </dataValidation>
    <dataValidation type="list" allowBlank="1" showInputMessage="1" showErrorMessage="1" sqref="F12 C5 K32 G5 C32 J12 K5 K23 F30 C23 C14 G23 G14 J30 G32 K14">
      <formula1>Category</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25" right="0.25" top="0.25" bottom="0.25" header="0.05" footer="0.05"/>
  <pageSetup orientation="portrait"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Sheet2!$D$1:$G$1</xm:f>
          </x14:formula1>
          <xm:sqref>C6:C10 C15:C19 C24:C28 C33:C37 G6:G10 G15:G19 G24:G28 G33:G37 K33:K37 K24:K28 K6:K10 K15:K19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941BE480-9851-4588-BDD2-A320F40EC804}" state="hidden">
      <pageMargins left="0.7" right="0.7" top="0.75" bottom="0.75" header="0.3" footer="0.3"/>
    </customSheetView>
    <customSheetView guid="{0977A769-F031-4819-A8C8-CAF2FD64A411}" state="hidden">
      <pageMargins left="0.7" right="0.7" top="0.75" bottom="0.75" header="0.3" footer="0.3"/>
    </customSheetView>
    <customSheetView guid="{DD46A283-0873-42C7-BCBC-1D7259D4A744}" state="hidden">
      <pageMargins left="0.7" right="0.7" top="0.75" bottom="0.75" header="0.3" footer="0.3"/>
    </customSheetView>
    <customSheetView guid="{DE353C09-175C-48F3-9150-DACE841D18D9}" state="hidden">
      <pageMargins left="0.7" right="0.7" top="0.75" bottom="0.75" header="0.3" footer="0.3"/>
    </customSheetView>
    <customSheetView guid="{A79B7AF5-9797-49AA-ADF0-9127A28AA8A5}"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7"/>
  <sheetViews>
    <sheetView workbookViewId="0">
      <selection activeCell="F44" sqref="F44"/>
    </sheetView>
  </sheetViews>
  <sheetFormatPr defaultRowHeight="15" x14ac:dyDescent="0.25"/>
  <sheetData>
    <row r="2" spans="4:7" x14ac:dyDescent="0.25">
      <c r="D2" s="173"/>
      <c r="E2" s="173"/>
      <c r="F2" s="173"/>
      <c r="G2" s="173"/>
    </row>
    <row r="3" spans="4:7" x14ac:dyDescent="0.25">
      <c r="D3" s="173"/>
      <c r="E3" s="173"/>
      <c r="F3" s="173"/>
      <c r="G3" s="173"/>
    </row>
    <row r="4" spans="4:7" x14ac:dyDescent="0.25">
      <c r="D4" s="173"/>
      <c r="E4" s="173"/>
      <c r="F4" s="173"/>
      <c r="G4" s="173"/>
    </row>
    <row r="5" spans="4:7" x14ac:dyDescent="0.25">
      <c r="D5" s="173"/>
      <c r="E5" s="173"/>
      <c r="F5" s="173"/>
      <c r="G5" s="173"/>
    </row>
    <row r="6" spans="4:7" x14ac:dyDescent="0.25">
      <c r="D6" s="173"/>
      <c r="E6" s="173"/>
      <c r="F6" s="173"/>
      <c r="G6" s="173"/>
    </row>
    <row r="7" spans="4:7" x14ac:dyDescent="0.25">
      <c r="D7" s="173"/>
      <c r="E7" s="173"/>
      <c r="F7" s="173"/>
      <c r="G7" s="173"/>
    </row>
  </sheetData>
  <customSheetViews>
    <customSheetView guid="{941BE480-9851-4588-BDD2-A320F40EC804}" showPageBreaks="1">
      <selection activeCell="F44" sqref="F44"/>
      <pageMargins left="0.7" right="0.7" top="0.75" bottom="0.75" header="0.3" footer="0.3"/>
      <pageSetup orientation="portrait" r:id="rId1"/>
    </customSheetView>
    <customSheetView guid="{0977A769-F031-4819-A8C8-CAF2FD64A411}">
      <selection activeCell="B2" sqref="B2"/>
      <pageMargins left="0.7" right="0.7" top="0.75" bottom="0.75" header="0.3" footer="0.3"/>
    </customSheetView>
    <customSheetView guid="{DD46A283-0873-42C7-BCBC-1D7259D4A744}">
      <selection activeCell="B2" sqref="B2"/>
      <pageMargins left="0.7" right="0.7" top="0.75" bottom="0.75" header="0.3" footer="0.3"/>
    </customSheetView>
    <customSheetView guid="{DE353C09-175C-48F3-9150-DACE841D18D9}">
      <selection activeCell="B2" sqref="B2"/>
      <pageMargins left="0.7" right="0.7" top="0.75" bottom="0.75" header="0.3" footer="0.3"/>
    </customSheetView>
    <customSheetView guid="{A79B7AF5-9797-49AA-ADF0-9127A28AA8A5}">
      <selection activeCell="B2" sqref="B2"/>
      <pageMargins left="0.7" right="0.7" top="0.75" bottom="0.75" header="0.3" footer="0.3"/>
    </customSheetView>
  </customSheetViews>
  <conditionalFormatting sqref="A2">
    <cfRule type="expression" priority="3">
      <formula>Core=$D$2:$D$5</formula>
    </cfRule>
  </conditionalFormatting>
  <conditionalFormatting sqref="D6">
    <cfRule type="expression" priority="1">
      <formula>Core+$D$2:$D$5</formula>
    </cfRule>
    <cfRule type="expression" priority="2">
      <formula>Core=$D$2:$D$5</formula>
    </cfRule>
  </conditionalFormatting>
  <dataValidations count="2">
    <dataValidation type="list" allowBlank="1" showInputMessage="1" showErrorMessage="1" sqref="A1:A1048576">
      <formula1>$D$1:$G$1</formula1>
    </dataValidation>
    <dataValidation type="list" allowBlank="1" showInputMessage="1" showErrorMessage="1" sqref="B1:B1048576">
      <formula1>INDIRECT(A1)</formula1>
    </dataValidation>
  </dataValida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JL MBA Plan Draft</vt:lpstr>
      <vt:lpstr>MBA Checklist</vt:lpstr>
      <vt:lpstr>PT EVE MBA Checklist</vt:lpstr>
      <vt:lpstr>PT EVE MBA Planning Sheet</vt:lpstr>
      <vt:lpstr>Sheet1</vt:lpstr>
      <vt:lpstr>Sheet2</vt:lpstr>
      <vt:lpstr>Core</vt:lpstr>
      <vt:lpstr>Elective</vt:lpstr>
      <vt:lpstr>NonRoss</vt:lpstr>
      <vt:lpstr>'PT EVE MBA Checklist'!Print_Area</vt:lpstr>
      <vt:lpstr>'PT EVE MBA Planning Sheet'!Print_Area</vt:lpstr>
      <vt:lpstr>Waived</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Ross School of Business</cp:lastModifiedBy>
  <cp:lastPrinted>2016-11-17T15:22:31Z</cp:lastPrinted>
  <dcterms:created xsi:type="dcterms:W3CDTF">2012-07-16T13:14:58Z</dcterms:created>
  <dcterms:modified xsi:type="dcterms:W3CDTF">2016-11-17T15:22:40Z</dcterms:modified>
</cp:coreProperties>
</file>