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10" yWindow="750" windowWidth="18195" windowHeight="11340"/>
  </bookViews>
  <sheets>
    <sheet name="MBA Checklist with Electives" sheetId="4" r:id="rId1"/>
    <sheet name="MBA Planning Sheet" sheetId="1" r:id="rId2"/>
    <sheet name="Sheet3" sheetId="2" state="hidden" r:id="rId3"/>
    <sheet name="MBA Checklist" sheetId="3" state="hidden" r:id="rId4"/>
    <sheet name="evening MBA" sheetId="5" state="hidden" r:id="rId5"/>
    <sheet name="Sheet1" sheetId="6" state="hidden" r:id="rId6"/>
  </sheets>
  <definedNames>
    <definedName name="_xlnm._FilterDatabase" localSheetId="0" hidden="1">'MBA Checklist with Electives'!$A$1:$O$1</definedName>
    <definedName name="_xlnm._FilterDatabase" localSheetId="1" hidden="1">'MBA Planning Sheet'!$B$1:$K$28</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_xlnm.Print_Area" localSheetId="1">'MBA Planning Sheet'!$A$1:$L$36</definedName>
    <definedName name="req">Sheet3!#REF!</definedName>
    <definedName name="Waived">Sheet3!$C$3:$C$8</definedName>
    <definedName name="Z_14B632A1_A2BB_4CEB_A9BF_385BEB2C2B5E_.wvu.Cols" localSheetId="3" hidden="1">'MBA Checklist'!$E:$F</definedName>
    <definedName name="Z_14B632A1_A2BB_4CEB_A9BF_385BEB2C2B5E_.wvu.Cols" localSheetId="0" hidden="1">'MBA Checklist with Electives'!$F:$G</definedName>
    <definedName name="Z_14B632A1_A2BB_4CEB_A9BF_385BEB2C2B5E_.wvu.FilterData" localSheetId="0" hidden="1">'MBA Checklist with Electives'!$A$1:$O$1</definedName>
    <definedName name="Z_14B632A1_A2BB_4CEB_A9BF_385BEB2C2B5E_.wvu.FilterData" localSheetId="1" hidden="1">'MBA Planning Sheet'!$B$1:$K$28</definedName>
    <definedName name="Z_4985C400_D311_47DA_98F3_0054819F4B4B_.wvu.Cols" localSheetId="3" hidden="1">'MBA Checklist'!$E:$F</definedName>
    <definedName name="Z_4985C400_D311_47DA_98F3_0054819F4B4B_.wvu.Cols" localSheetId="0" hidden="1">'MBA Checklist with Electives'!$F:$G</definedName>
    <definedName name="Z_4985C400_D311_47DA_98F3_0054819F4B4B_.wvu.FilterData" localSheetId="0" hidden="1">'MBA Checklist with Electives'!$A$1:$O$1</definedName>
    <definedName name="Z_4985C400_D311_47DA_98F3_0054819F4B4B_.wvu.FilterData" localSheetId="1" hidden="1">'MBA Planning Sheet'!$B$1:$K$28</definedName>
    <definedName name="Z_8DB8F063_3FD3_4EE8_B7C7_CA12EFDBCE86_.wvu.Cols" localSheetId="3" hidden="1">'MBA Checklist'!$E:$F</definedName>
    <definedName name="Z_8DB8F063_3FD3_4EE8_B7C7_CA12EFDBCE86_.wvu.Cols" localSheetId="0" hidden="1">'MBA Checklist with Electives'!$F:$G</definedName>
    <definedName name="Z_8DB8F063_3FD3_4EE8_B7C7_CA12EFDBCE86_.wvu.FilterData" localSheetId="0" hidden="1">'MBA Checklist with Electives'!$A$1:$O$1</definedName>
    <definedName name="Z_8DB8F063_3FD3_4EE8_B7C7_CA12EFDBCE86_.wvu.FilterData" localSheetId="1" hidden="1">'MBA Planning Sheet'!$B$1:$K$28</definedName>
    <definedName name="Z_C6AE17DB_E878_4C78_8F43_E0AA6E468185_.wvu.Cols" localSheetId="3" hidden="1">'MBA Checklist'!$E:$F</definedName>
    <definedName name="Z_C6AE17DB_E878_4C78_8F43_E0AA6E468185_.wvu.Cols" localSheetId="0" hidden="1">'MBA Checklist with Electives'!$F:$G</definedName>
    <definedName name="Z_C6AE17DB_E878_4C78_8F43_E0AA6E468185_.wvu.FilterData" localSheetId="0" hidden="1">'MBA Checklist with Electives'!$A$1:$O$1</definedName>
    <definedName name="Z_C6AE17DB_E878_4C78_8F43_E0AA6E468185_.wvu.FilterData" localSheetId="1" hidden="1">'MBA Planning Sheet'!$B$1:$K$28</definedName>
    <definedName name="Z_C6AE17DB_E878_4C78_8F43_E0AA6E468185_.wvu.PrintArea" localSheetId="1" hidden="1">'MBA Planning Sheet'!$A$1:$L$36</definedName>
  </definedNames>
  <calcPr calcId="145621"/>
  <customWorkbookViews>
    <customWorkbookView name="Ross School of Business - Personal View" guid="{C6AE17DB-E878-4C78-8F43-E0AA6E468185}" mergeInterval="0" personalView="1" maximized="1" windowWidth="1920" windowHeight="855" activeSheetId="4"/>
    <customWorkbookView name="Jean Leverich - Personal View" guid="{4985C400-D311-47DA-98F3-0054819F4B4B}" mergeInterval="0" personalView="1" maximized="1" windowWidth="1276" windowHeight="799" activeSheetId="1"/>
    <customWorkbookView name="Jeff Michigan Tenza - Personal View" guid="{14B632A1-A2BB-4CEB-A9BF-385BEB2C2B5E}" mergeInterval="0" personalView="1" xWindow="55" yWindow="65" windowWidth="1225" windowHeight="959" activeSheetId="4"/>
    <customWorkbookView name="Andy C - Personal View" guid="{8DB8F063-3FD3-4EE8-B7C7-CA12EFDBCE86}" mergeInterval="0" personalView="1" maximized="1" xWindow="1672" yWindow="18" windowWidth="1296" windowHeight="1040" activeSheetId="1"/>
  </customWorkbookViews>
</workbook>
</file>

<file path=xl/calcChain.xml><?xml version="1.0" encoding="utf-8"?>
<calcChain xmlns="http://schemas.openxmlformats.org/spreadsheetml/2006/main">
  <c r="K26" i="1" l="1"/>
  <c r="F26" i="1"/>
  <c r="K17" i="1"/>
  <c r="F17" i="1"/>
  <c r="K27" i="1" l="1"/>
  <c r="O28" i="4"/>
  <c r="N28" i="4"/>
  <c r="P28" i="4" l="1"/>
  <c r="L38" i="5" l="1"/>
  <c r="H38" i="5"/>
  <c r="D38" i="5"/>
  <c r="L29" i="5"/>
  <c r="H29" i="5"/>
  <c r="D29" i="5"/>
  <c r="L20" i="5"/>
  <c r="L11" i="5"/>
  <c r="H20" i="5"/>
  <c r="D20" i="5"/>
  <c r="H11" i="5"/>
  <c r="D11" i="5"/>
  <c r="L39" i="5" l="1"/>
</calcChain>
</file>

<file path=xl/comments1.xml><?xml version="1.0" encoding="utf-8"?>
<comments xmlns="http://schemas.openxmlformats.org/spreadsheetml/2006/main">
  <authors>
    <author>Jean Leverich</author>
  </authors>
  <commentList>
    <comment ref="F8" author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E8" author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<sst xmlns="http://schemas.openxmlformats.org/spreadsheetml/2006/main" count="399" uniqueCount="142">
  <si>
    <t>Course</t>
  </si>
  <si>
    <t>Credits</t>
  </si>
  <si>
    <t>Requirement</t>
  </si>
  <si>
    <t>MBA Academic Planning Sheet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</si>
  <si>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</si>
  <si>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</si>
  <si>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</si>
  <si>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</si>
  <si>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</si>
  <si>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</si>
  <si>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</si>
  <si>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</si>
  <si>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</si>
  <si>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</si>
  <si>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</si>
  <si>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</si>
  <si>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</si>
  <si>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</si>
  <si>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</si>
  <si>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</si>
  <si>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</si>
  <si>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</si>
  <si>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</si>
  <si>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</si>
  <si>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</si>
  <si>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</si>
  <si>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</si>
  <si>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</si>
  <si>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</si>
  <si>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</si>
  <si>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</si>
  <si>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</si>
  <si>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</si>
  <si>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</si>
  <si>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</si>
  <si>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</si>
  <si>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</si>
  <si>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Remaining</t>
  </si>
  <si>
    <t>GPA</t>
  </si>
  <si>
    <t>FIN 503/513</t>
  </si>
  <si>
    <t>Fall Term Total Credits:</t>
  </si>
  <si>
    <t>Winter Term Total Credits:</t>
  </si>
  <si>
    <t>Note: If you have waived a requirement, select "waived" from the pull-down menu under "Requirement" and enter "0" under the credit column.</t>
  </si>
  <si>
    <t xml:space="preserve">Management Accounting </t>
  </si>
  <si>
    <t>any</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</si>
  <si>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</si>
  <si>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</si>
  <si>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</si>
  <si>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</si>
  <si>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</si>
  <si>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</si>
  <si>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</si>
  <si>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</si>
  <si>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</si>
  <si>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</si>
  <si>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</si>
  <si>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</si>
  <si>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</si>
  <si>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</si>
  <si>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</si>
  <si>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</si>
  <si>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</si>
  <si>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</si>
  <si>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</si>
  <si>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</si>
  <si>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</si>
  <si>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</si>
  <si>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</si>
  <si>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</si>
  <si>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</si>
  <si>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</si>
  <si>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</si>
  <si>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</si>
  <si>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</si>
  <si>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</si>
  <si>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</si>
  <si>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</si>
  <si>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</si>
  <si>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</si>
  <si>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</si>
  <si>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</si>
  <si>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</si>
  <si>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</si>
  <si>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</si>
  <si>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</si>
  <si>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</si>
  <si>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</si>
  <si>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</si>
  <si>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</si>
  <si>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</si>
  <si>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</si>
  <si>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</si>
  <si>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</si>
  <si>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</si>
  <si>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B</t>
  </si>
  <si>
    <t>WN A</t>
  </si>
  <si>
    <t>WN B</t>
  </si>
  <si>
    <t>Electives</t>
  </si>
  <si>
    <t>57.00 CTP (students may include 10 non-business graduate credits toward MBA)</t>
  </si>
  <si>
    <t>Core</t>
  </si>
  <si>
    <t>Elective</t>
  </si>
  <si>
    <t>Non-Ross</t>
  </si>
  <si>
    <t>Waived</t>
  </si>
  <si>
    <t>Term Total Credits:</t>
  </si>
  <si>
    <t xml:space="preserve"> Term Total Credits:</t>
  </si>
  <si>
    <t xml:space="preserve"> 57 Total credits: </t>
  </si>
  <si>
    <t xml:space="preserve"> Half Term</t>
  </si>
  <si>
    <t>Winter A</t>
  </si>
  <si>
    <t>Winter B</t>
  </si>
  <si>
    <t>Req</t>
  </si>
  <si>
    <t xml:space="preserve">Req </t>
  </si>
  <si>
    <t>Term</t>
  </si>
  <si>
    <t xml:space="preserve">Fall A Term </t>
  </si>
  <si>
    <r>
      <t>TO 502</t>
    </r>
    <r>
      <rPr>
        <sz val="11"/>
        <color theme="1"/>
        <rFont val="Calibri"/>
        <family val="2"/>
        <scheme val="minor"/>
      </rPr>
      <t xml:space="preserve"> </t>
    </r>
  </si>
  <si>
    <t xml:space="preserve">TO 552 </t>
  </si>
  <si>
    <t>BA 553 - Multidisciplinary Action Projects (MAP)</t>
  </si>
  <si>
    <t>Winter A Term</t>
  </si>
  <si>
    <t>BL/ES 504, BL 507, BL 508, BL 509, BL 512, BL 513, BL 514, BL 517, or BL 582</t>
  </si>
  <si>
    <t>TO 502</t>
  </si>
  <si>
    <t>TO 552</t>
  </si>
  <si>
    <t>Satisfied?</t>
  </si>
  <si>
    <t>Competing in the Global Business Environment</t>
  </si>
  <si>
    <t>FIN 503/FIN 513</t>
  </si>
  <si>
    <t>FA B/WN A</t>
  </si>
  <si>
    <t xml:space="preserve">Fall B Term </t>
  </si>
  <si>
    <t>Winter B Term</t>
  </si>
  <si>
    <r>
      <t xml:space="preserve">ACC 552 </t>
    </r>
    <r>
      <rPr>
        <sz val="8"/>
        <color theme="1"/>
        <rFont val="Calibri"/>
        <family val="2"/>
        <scheme val="minor"/>
      </rPr>
      <t>(Unless completed in Fall B)</t>
    </r>
  </si>
  <si>
    <r>
      <t xml:space="preserve">ACC 552 </t>
    </r>
    <r>
      <rPr>
        <sz val="8"/>
        <color theme="1"/>
        <rFont val="Calibri"/>
        <family val="2"/>
        <scheme val="minor"/>
      </rPr>
      <t>(Can choose to take in Winter A)</t>
    </r>
  </si>
  <si>
    <t>Fall (Floating Core/Electives)</t>
  </si>
  <si>
    <t>Winter (Floating Core/Electives)</t>
  </si>
  <si>
    <t xml:space="preserve">                                                                                                                                        Business Law Requirement</t>
  </si>
  <si>
    <t xml:space="preserve">                                         Communication Requirement</t>
  </si>
  <si>
    <t>Electives or Core Degree Requirements</t>
  </si>
  <si>
    <t>Communication Requirement: See Bulletin for guidelines and restrictions.</t>
  </si>
  <si>
    <t>Strategy 503: Competing in the Global Business Environment was formerly World Economy</t>
  </si>
  <si>
    <t>Additional Core Requirements</t>
  </si>
  <si>
    <t>Business Law Requirement.  Take one of the following:</t>
  </si>
  <si>
    <t xml:space="preserve"> MBA Checklist (Fall 2016 and after)</t>
  </si>
  <si>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</si>
  <si>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In Progress</t>
  </si>
  <si>
    <t xml:space="preserve">                                                                                                                                                          Competing in the Global Business Environment</t>
  </si>
  <si>
    <t xml:space="preserve">2.00 minimum GPA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</si>
</sst>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auto="1"/>
      </top>
      <bottom style="medium">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auto="1"/>
      </bottom>
      <diagonal/>
    </border>
  </borders>
  <cellStyleXfs count="1">
    <xf numFmtId="0" fontId="0" fillId="0" borderId="0"/>
  </cellStyleXfs>
  <cellXfs count="360">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0" fillId="0" borderId="0" xfId="0" applyFill="1" applyBorder="1" applyAlignment="1">
      <alignment horizontal="right"/>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0" fillId="0" borderId="0" xfId="0" applyBorder="1" applyAlignment="1"/>
    <xf numFmtId="0" fontId="0" fillId="0" borderId="0" xfId="0" applyFont="1" applyBorder="1" applyAlignment="1"/>
    <xf numFmtId="0" fontId="9" fillId="2" borderId="7" xfId="0" applyFont="1" applyFill="1" applyBorder="1"/>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0" fontId="3" fillId="0" borderId="0" xfId="0" applyFont="1" applyAlignment="1">
      <alignment horizontal="center" vertical="center"/>
    </xf>
    <xf numFmtId="0" fontId="0" fillId="0" borderId="19" xfId="0" applyBorder="1"/>
    <xf numFmtId="0" fontId="0" fillId="0" borderId="20" xfId="0" applyBorder="1"/>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4" fillId="0" borderId="23" xfId="0" applyFont="1" applyFill="1" applyBorder="1" applyAlignment="1" applyProtection="1">
      <alignment horizontal="left"/>
    </xf>
    <xf numFmtId="0" fontId="0" fillId="0" borderId="24" xfId="0" applyFill="1" applyBorder="1" applyAlignment="1" applyProtection="1">
      <alignment horizontal="left"/>
    </xf>
    <xf numFmtId="0" fontId="0" fillId="0" borderId="22" xfId="0" applyBorder="1"/>
    <xf numFmtId="0" fontId="0" fillId="0" borderId="23" xfId="0" applyBorder="1"/>
    <xf numFmtId="0" fontId="9" fillId="2" borderId="15" xfId="0" applyFont="1" applyFill="1" applyBorder="1" applyAlignment="1">
      <alignment horizontal="center"/>
    </xf>
    <xf numFmtId="0" fontId="0" fillId="0" borderId="6" xfId="0" applyFill="1" applyBorder="1"/>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0" fontId="0" fillId="0" borderId="0" xfId="0" applyFont="1" applyFill="1" applyBorder="1" applyAlignment="1"/>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7" xfId="0" applyFill="1" applyBorder="1" applyAlignment="1" applyProtection="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6" xfId="0" applyNumberFormat="1" applyFill="1" applyBorder="1" applyAlignment="1">
      <alignment vertical="top"/>
    </xf>
    <xf numFmtId="43" fontId="0" fillId="0" borderId="25" xfId="0" applyNumberFormat="1" applyFill="1" applyBorder="1" applyAlignment="1">
      <alignment vertical="top"/>
    </xf>
    <xf numFmtId="0" fontId="1" fillId="0" borderId="25" xfId="0" applyFont="1" applyFill="1" applyBorder="1" applyAlignment="1">
      <alignment horizontal="center"/>
    </xf>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4" fillId="0" borderId="33" xfId="0" applyFont="1" applyFill="1" applyBorder="1" applyAlignment="1" applyProtection="1">
      <alignment horizontal="left"/>
    </xf>
    <xf numFmtId="0" fontId="4" fillId="0" borderId="34" xfId="0" applyFont="1" applyFill="1" applyBorder="1" applyAlignment="1" applyProtection="1">
      <alignment horizontal="left"/>
    </xf>
    <xf numFmtId="0" fontId="4" fillId="0" borderId="35" xfId="0" applyFont="1" applyFill="1" applyBorder="1" applyAlignment="1" applyProtection="1">
      <alignment horizontal="left"/>
    </xf>
    <xf numFmtId="0" fontId="4" fillId="0" borderId="19" xfId="0" applyFont="1" applyFill="1" applyBorder="1" applyAlignment="1" applyProtection="1">
      <alignment horizontal="left"/>
    </xf>
    <xf numFmtId="0" fontId="0" fillId="0" borderId="19" xfId="0" applyFill="1" applyBorder="1" applyAlignment="1" applyProtection="1">
      <alignment horizontal="left"/>
      <protection locked="0"/>
    </xf>
    <xf numFmtId="0" fontId="4" fillId="0" borderId="19" xfId="0" applyFont="1" applyFill="1" applyBorder="1" applyAlignment="1">
      <alignment horizontal="left"/>
    </xf>
    <xf numFmtId="43" fontId="0" fillId="0" borderId="36" xfId="0" applyNumberFormat="1" applyFill="1" applyBorder="1" applyAlignment="1">
      <alignment vertical="top"/>
    </xf>
    <xf numFmtId="43" fontId="0" fillId="0" borderId="37" xfId="0" applyNumberFormat="1" applyFill="1" applyBorder="1" applyAlignment="1">
      <alignment vertical="top"/>
    </xf>
    <xf numFmtId="0" fontId="4" fillId="0" borderId="33" xfId="0" applyFont="1" applyFill="1" applyBorder="1" applyAlignment="1">
      <alignment horizontal="left"/>
    </xf>
    <xf numFmtId="0" fontId="4" fillId="0" borderId="34" xfId="0" applyFont="1" applyFill="1" applyBorder="1" applyAlignment="1">
      <alignment horizontal="left"/>
    </xf>
    <xf numFmtId="0" fontId="4" fillId="0" borderId="35" xfId="0" applyFont="1" applyFill="1" applyBorder="1" applyAlignment="1">
      <alignment horizontal="left"/>
    </xf>
    <xf numFmtId="43" fontId="0" fillId="0" borderId="39" xfId="0" applyNumberFormat="1" applyFill="1" applyBorder="1" applyAlignment="1">
      <alignment vertical="top"/>
    </xf>
    <xf numFmtId="0" fontId="1" fillId="0" borderId="13" xfId="0" applyFont="1" applyFill="1" applyBorder="1"/>
    <xf numFmtId="0" fontId="1" fillId="0" borderId="15" xfId="0" applyFont="1" applyFill="1" applyBorder="1" applyAlignment="1">
      <alignment horizontal="left"/>
    </xf>
    <xf numFmtId="0" fontId="0" fillId="0" borderId="21" xfId="0" applyFill="1" applyBorder="1" applyAlignment="1">
      <alignment horizontal="left"/>
    </xf>
    <xf numFmtId="0" fontId="0" fillId="0" borderId="30" xfId="0" applyFill="1" applyBorder="1" applyAlignment="1" applyProtection="1">
      <alignment horizontal="left"/>
    </xf>
    <xf numFmtId="43" fontId="0" fillId="0" borderId="31" xfId="0" applyNumberFormat="1" applyFill="1" applyBorder="1" applyAlignment="1">
      <alignment vertical="top"/>
    </xf>
    <xf numFmtId="0" fontId="0" fillId="0" borderId="40" xfId="0" applyFill="1" applyBorder="1" applyAlignment="1" applyProtection="1">
      <alignment horizontal="left"/>
    </xf>
    <xf numFmtId="43" fontId="0" fillId="0" borderId="41" xfId="0" applyNumberFormat="1" applyFill="1" applyBorder="1" applyAlignment="1">
      <alignment vertical="top"/>
    </xf>
    <xf numFmtId="43" fontId="0" fillId="0" borderId="41" xfId="0" applyNumberFormat="1" applyFill="1" applyBorder="1" applyAlignment="1">
      <alignment horizontal="right" vertical="top"/>
    </xf>
    <xf numFmtId="0" fontId="5" fillId="0" borderId="40"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32"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2" fillId="0" borderId="0" xfId="0" applyFont="1" applyBorder="1" applyAlignment="1">
      <alignment horizontal="left" vertical="top" wrapText="1"/>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8" xfId="0" applyFont="1" applyFill="1" applyBorder="1" applyAlignment="1">
      <alignment horizontal="center"/>
    </xf>
    <xf numFmtId="0" fontId="13" fillId="3" borderId="13" xfId="0" applyFont="1" applyFill="1" applyBorder="1" applyAlignment="1">
      <alignment horizontal="left" vertic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0" fontId="0" fillId="0" borderId="19" xfId="0" applyFill="1" applyBorder="1" applyAlignment="1">
      <alignment wrapText="1"/>
    </xf>
    <xf numFmtId="43" fontId="0" fillId="0" borderId="31" xfId="0" applyNumberFormat="1" applyFill="1" applyBorder="1" applyAlignment="1"/>
    <xf numFmtId="43" fontId="0" fillId="0" borderId="41" xfId="0" applyNumberFormat="1" applyFill="1" applyBorder="1" applyAlignment="1">
      <alignment horizontal="right"/>
    </xf>
    <xf numFmtId="0" fontId="0" fillId="0" borderId="29" xfId="0" applyFill="1" applyBorder="1" applyAlignment="1" applyProtection="1">
      <alignment horizontal="left"/>
    </xf>
    <xf numFmtId="0" fontId="0" fillId="0" borderId="43" xfId="0" applyFill="1" applyBorder="1" applyAlignment="1">
      <alignment horizontal="left"/>
    </xf>
    <xf numFmtId="0" fontId="10" fillId="3" borderId="19" xfId="0" applyFont="1" applyFill="1" applyBorder="1"/>
    <xf numFmtId="0" fontId="10" fillId="3" borderId="19" xfId="0" applyFont="1" applyFill="1" applyBorder="1" applyProtection="1">
      <protection locked="0"/>
    </xf>
    <xf numFmtId="0" fontId="0" fillId="0" borderId="27" xfId="0" applyBorder="1"/>
    <xf numFmtId="0" fontId="0" fillId="0" borderId="32" xfId="0" applyBorder="1"/>
    <xf numFmtId="0" fontId="4" fillId="0" borderId="20" xfId="0" applyFont="1" applyFill="1" applyBorder="1" applyAlignment="1" applyProtection="1">
      <alignment horizontal="left"/>
    </xf>
    <xf numFmtId="0" fontId="4" fillId="0" borderId="20" xfId="0" applyFont="1" applyFill="1" applyBorder="1" applyAlignment="1">
      <alignment horizontal="left"/>
    </xf>
    <xf numFmtId="43" fontId="0" fillId="0" borderId="42" xfId="0" applyNumberFormat="1" applyFill="1" applyBorder="1" applyAlignment="1">
      <alignment vertical="top"/>
    </xf>
    <xf numFmtId="0" fontId="0" fillId="0" borderId="38" xfId="0" applyBorder="1"/>
    <xf numFmtId="0" fontId="0" fillId="0" borderId="25" xfId="0" applyBorder="1"/>
    <xf numFmtId="0" fontId="0" fillId="0" borderId="7" xfId="0" applyBorder="1"/>
    <xf numFmtId="0" fontId="0" fillId="0" borderId="42" xfId="0" applyBorder="1"/>
    <xf numFmtId="0" fontId="1" fillId="0" borderId="1" xfId="0" applyFont="1" applyFill="1" applyBorder="1" applyAlignment="1">
      <alignment horizontal="center"/>
    </xf>
    <xf numFmtId="0" fontId="0" fillId="0" borderId="9" xfId="0" applyFill="1" applyBorder="1"/>
    <xf numFmtId="0" fontId="0" fillId="0" borderId="1" xfId="0" applyFill="1" applyBorder="1"/>
    <xf numFmtId="0" fontId="0" fillId="0" borderId="44" xfId="0" applyBorder="1"/>
    <xf numFmtId="0" fontId="0" fillId="0" borderId="17" xfId="0" applyBorder="1"/>
    <xf numFmtId="0" fontId="4" fillId="0" borderId="1" xfId="0" applyFont="1" applyBorder="1" applyAlignment="1">
      <alignment horizontal="left"/>
    </xf>
    <xf numFmtId="43" fontId="0" fillId="0" borderId="6" xfId="0" applyNumberFormat="1" applyFill="1" applyBorder="1" applyAlignment="1"/>
    <xf numFmtId="0" fontId="0" fillId="0" borderId="21" xfId="0" applyFill="1" applyBorder="1" applyAlignment="1">
      <alignment wrapText="1"/>
    </xf>
    <xf numFmtId="0" fontId="11" fillId="3" borderId="19" xfId="0" applyFont="1" applyFill="1" applyBorder="1" applyAlignment="1">
      <alignment vertical="center"/>
    </xf>
    <xf numFmtId="0" fontId="0" fillId="0" borderId="2" xfId="0" applyBorder="1"/>
    <xf numFmtId="0" fontId="5" fillId="0" borderId="45" xfId="0" applyFont="1" applyBorder="1" applyAlignment="1">
      <alignment vertical="top"/>
    </xf>
    <xf numFmtId="0" fontId="0" fillId="0" borderId="11" xfId="0" applyBorder="1"/>
    <xf numFmtId="0" fontId="8" fillId="0" borderId="45" xfId="0" applyFont="1" applyBorder="1" applyAlignment="1">
      <alignment vertical="top"/>
    </xf>
    <xf numFmtId="0" fontId="1" fillId="0" borderId="21" xfId="0" applyFont="1" applyFill="1" applyBorder="1" applyAlignment="1">
      <alignment wrapText="1"/>
    </xf>
    <xf numFmtId="0" fontId="1" fillId="0" borderId="46" xfId="0" applyFont="1" applyFill="1" applyBorder="1" applyAlignment="1"/>
    <xf numFmtId="0" fontId="1" fillId="0" borderId="46" xfId="0" applyFont="1" applyFill="1" applyBorder="1" applyAlignment="1">
      <alignment vertical="center"/>
    </xf>
    <xf numFmtId="0" fontId="0" fillId="0" borderId="30" xfId="0" applyFont="1" applyFill="1" applyBorder="1" applyAlignment="1" applyProtection="1">
      <alignment horizontal="left" wrapText="1"/>
    </xf>
    <xf numFmtId="0" fontId="0" fillId="0" borderId="29" xfId="0" applyFont="1" applyFill="1" applyBorder="1" applyAlignment="1" applyProtection="1">
      <alignment horizontal="left" wrapText="1"/>
    </xf>
    <xf numFmtId="0" fontId="0" fillId="0" borderId="27" xfId="0" applyFill="1" applyBorder="1" applyAlignment="1" applyProtection="1">
      <alignment horizontal="left" wrapText="1"/>
    </xf>
    <xf numFmtId="0" fontId="4" fillId="0" borderId="27" xfId="0" applyFont="1" applyFill="1" applyBorder="1" applyAlignment="1" applyProtection="1">
      <alignment horizontal="left" wrapText="1"/>
    </xf>
    <xf numFmtId="0" fontId="1" fillId="0" borderId="14" xfId="0" applyFont="1" applyFill="1" applyBorder="1"/>
    <xf numFmtId="0" fontId="1" fillId="0" borderId="47" xfId="0" applyFont="1" applyFill="1" applyBorder="1" applyAlignment="1">
      <alignment horizontal="left"/>
    </xf>
    <xf numFmtId="0" fontId="1" fillId="2" borderId="5"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5" xfId="0" applyFont="1" applyFill="1" applyBorder="1" applyAlignment="1" applyProtection="1">
      <alignment horizontal="center"/>
    </xf>
    <xf numFmtId="0" fontId="0" fillId="0" borderId="29" xfId="0" applyFill="1" applyBorder="1" applyAlignment="1" applyProtection="1">
      <alignment horizontal="left" wrapText="1"/>
    </xf>
    <xf numFmtId="0" fontId="4" fillId="0" borderId="45" xfId="0" applyFont="1" applyFill="1" applyBorder="1" applyAlignment="1" applyProtection="1">
      <alignment horizontal="left"/>
    </xf>
    <xf numFmtId="43" fontId="0" fillId="0" borderId="48" xfId="0" applyNumberFormat="1" applyFill="1" applyBorder="1" applyAlignment="1">
      <alignment vertical="top"/>
    </xf>
    <xf numFmtId="0" fontId="1" fillId="2" borderId="2" xfId="0" applyFont="1" applyFill="1" applyBorder="1" applyAlignment="1" applyProtection="1">
      <alignment horizontal="left"/>
    </xf>
    <xf numFmtId="0" fontId="1" fillId="2" borderId="5" xfId="0" applyFont="1" applyFill="1" applyBorder="1" applyAlignment="1">
      <alignment horizontal="center"/>
    </xf>
    <xf numFmtId="0" fontId="1" fillId="2" borderId="3" xfId="0" applyFont="1" applyFill="1" applyBorder="1" applyAlignment="1">
      <alignment horizontal="center"/>
    </xf>
    <xf numFmtId="0" fontId="0" fillId="0" borderId="40" xfId="0" applyFill="1" applyBorder="1" applyAlignment="1" applyProtection="1">
      <alignment horizontal="left" wrapText="1"/>
    </xf>
    <xf numFmtId="0" fontId="0" fillId="0" borderId="49" xfId="0" applyFill="1" applyBorder="1" applyAlignment="1" applyProtection="1">
      <alignment horizontal="left"/>
    </xf>
    <xf numFmtId="0" fontId="0" fillId="0" borderId="20" xfId="0" applyFill="1" applyBorder="1" applyAlignment="1">
      <alignment wrapText="1"/>
    </xf>
    <xf numFmtId="0" fontId="0" fillId="0" borderId="43" xfId="0" applyFont="1" applyFill="1" applyBorder="1" applyAlignment="1" applyProtection="1">
      <alignment horizontal="left" wrapText="1"/>
    </xf>
    <xf numFmtId="43" fontId="0" fillId="0" borderId="31" xfId="0" applyNumberFormat="1" applyFill="1" applyBorder="1" applyAlignment="1">
      <alignment horizontal="right"/>
    </xf>
    <xf numFmtId="0" fontId="0" fillId="2" borderId="5" xfId="0" applyFill="1" applyBorder="1" applyAlignment="1">
      <alignment horizontal="left"/>
    </xf>
    <xf numFmtId="0" fontId="0" fillId="2" borderId="5" xfId="0" applyFill="1" applyBorder="1" applyAlignment="1">
      <alignment wrapText="1"/>
    </xf>
    <xf numFmtId="0" fontId="1" fillId="2" borderId="5" xfId="0" applyFont="1" applyFill="1" applyBorder="1" applyAlignment="1">
      <alignment horizontal="left"/>
    </xf>
    <xf numFmtId="43" fontId="0" fillId="2" borderId="3" xfId="0" applyNumberFormat="1" applyFill="1" applyBorder="1" applyAlignment="1">
      <alignment vertical="top"/>
    </xf>
    <xf numFmtId="0" fontId="0" fillId="2" borderId="0" xfId="0" applyFill="1" applyBorder="1" applyAlignment="1">
      <alignment vertical="center" textRotation="90"/>
    </xf>
    <xf numFmtId="0" fontId="1" fillId="2" borderId="1" xfId="0" applyFont="1" applyFill="1" applyBorder="1" applyAlignment="1"/>
    <xf numFmtId="0" fontId="0" fillId="2" borderId="1" xfId="0" applyFill="1" applyBorder="1" applyAlignment="1">
      <alignment vertical="center" textRotation="90"/>
    </xf>
    <xf numFmtId="43" fontId="0" fillId="2" borderId="6" xfId="0" applyNumberFormat="1" applyFill="1" applyBorder="1" applyAlignment="1">
      <alignment vertical="top"/>
    </xf>
    <xf numFmtId="0" fontId="0" fillId="2" borderId="50" xfId="0" applyFill="1" applyBorder="1" applyAlignment="1" applyProtection="1">
      <alignment horizontal="left"/>
    </xf>
    <xf numFmtId="0" fontId="0" fillId="2" borderId="11" xfId="0" applyFill="1" applyBorder="1" applyAlignment="1" applyProtection="1">
      <alignment horizontal="left"/>
    </xf>
    <xf numFmtId="0" fontId="0" fillId="2" borderId="4" xfId="0" applyFill="1" applyBorder="1" applyAlignment="1" applyProtection="1">
      <alignment horizontal="left"/>
    </xf>
    <xf numFmtId="0" fontId="0" fillId="2" borderId="0" xfId="0" applyFill="1" applyBorder="1" applyAlignment="1">
      <alignment horizontal="left"/>
    </xf>
    <xf numFmtId="0" fontId="0" fillId="2" borderId="0" xfId="0" applyFill="1" applyBorder="1" applyAlignment="1">
      <alignment wrapText="1"/>
    </xf>
    <xf numFmtId="0" fontId="0" fillId="2" borderId="49" xfId="0" applyFill="1" applyBorder="1" applyAlignment="1">
      <alignment horizontal="left"/>
    </xf>
    <xf numFmtId="0" fontId="0" fillId="2" borderId="10" xfId="0" applyFill="1" applyBorder="1" applyAlignment="1">
      <alignment horizontal="left"/>
    </xf>
    <xf numFmtId="0" fontId="0" fillId="2" borderId="10" xfId="0" applyFill="1" applyBorder="1" applyAlignment="1">
      <alignment wrapText="1"/>
    </xf>
    <xf numFmtId="43" fontId="0" fillId="2" borderId="26" xfId="0" applyNumberFormat="1" applyFill="1" applyBorder="1" applyAlignment="1">
      <alignment vertical="top"/>
    </xf>
    <xf numFmtId="0" fontId="0" fillId="2" borderId="49" xfId="0" applyFill="1" applyBorder="1" applyAlignment="1">
      <alignment wrapText="1"/>
    </xf>
    <xf numFmtId="43" fontId="0" fillId="0" borderId="47" xfId="0" applyNumberFormat="1" applyFill="1" applyBorder="1" applyAlignment="1"/>
    <xf numFmtId="43" fontId="0" fillId="0" borderId="25" xfId="0" applyNumberFormat="1" applyFill="1" applyBorder="1" applyAlignment="1"/>
    <xf numFmtId="43" fontId="0" fillId="0" borderId="25" xfId="0" applyNumberFormat="1" applyFill="1" applyBorder="1" applyAlignment="1">
      <alignment horizontal="right"/>
    </xf>
    <xf numFmtId="0" fontId="0" fillId="2" borderId="51" xfId="0" applyFill="1" applyBorder="1" applyAlignment="1">
      <alignment vertical="center" textRotation="90"/>
    </xf>
    <xf numFmtId="0" fontId="0" fillId="2" borderId="26" xfId="0" applyFill="1" applyBorder="1" applyAlignment="1">
      <alignment vertical="center" textRotation="90"/>
    </xf>
    <xf numFmtId="0" fontId="0" fillId="0" borderId="16" xfId="0" applyFill="1" applyBorder="1" applyAlignment="1">
      <alignment wrapText="1"/>
    </xf>
    <xf numFmtId="0" fontId="0" fillId="0" borderId="16" xfId="0" applyFill="1" applyBorder="1" applyAlignment="1">
      <alignment horizontal="left"/>
    </xf>
    <xf numFmtId="0" fontId="0" fillId="0" borderId="0" xfId="0" applyFill="1" applyBorder="1"/>
    <xf numFmtId="2" fontId="0" fillId="0" borderId="1" xfId="0" applyNumberFormat="1" applyFill="1" applyBorder="1" applyAlignment="1">
      <alignment vertical="top"/>
    </xf>
    <xf numFmtId="2" fontId="1" fillId="2" borderId="1" xfId="0" applyNumberFormat="1" applyFont="1" applyFill="1" applyBorder="1" applyAlignment="1">
      <alignment horizontal="right" vertical="top"/>
    </xf>
    <xf numFmtId="2" fontId="0" fillId="0" borderId="1" xfId="0" applyNumberFormat="1" applyFill="1" applyBorder="1" applyAlignment="1">
      <alignment horizontal="right"/>
    </xf>
    <xf numFmtId="0" fontId="4" fillId="0" borderId="27" xfId="0" applyFont="1" applyFill="1" applyBorder="1" applyAlignment="1" applyProtection="1">
      <alignment horizontal="left" wrapText="1"/>
    </xf>
    <xf numFmtId="43" fontId="0" fillId="0" borderId="6" xfId="0" applyNumberFormat="1" applyFill="1" applyBorder="1" applyAlignment="1">
      <alignment horizontal="right"/>
    </xf>
    <xf numFmtId="0" fontId="4" fillId="0" borderId="10" xfId="0" applyFont="1" applyBorder="1"/>
    <xf numFmtId="0" fontId="4" fillId="0" borderId="4" xfId="0" applyFont="1" applyFill="1" applyBorder="1" applyAlignment="1" applyProtection="1">
      <alignment horizontal="left" wrapText="1"/>
    </xf>
    <xf numFmtId="0" fontId="0" fillId="0" borderId="52" xfId="0" applyFill="1" applyBorder="1" applyAlignment="1">
      <alignment horizontal="left"/>
    </xf>
    <xf numFmtId="0" fontId="12" fillId="0" borderId="27" xfId="0" applyFont="1" applyFill="1" applyBorder="1" applyAlignment="1" applyProtection="1">
      <alignment horizontal="left" wrapText="1"/>
    </xf>
    <xf numFmtId="0" fontId="4" fillId="0" borderId="0" xfId="0" applyFont="1" applyBorder="1" applyAlignment="1">
      <alignment horizontal="left"/>
    </xf>
    <xf numFmtId="0" fontId="1" fillId="0" borderId="23" xfId="0" applyFont="1" applyFill="1" applyBorder="1" applyAlignment="1">
      <alignment horizontal="center"/>
    </xf>
    <xf numFmtId="0" fontId="0" fillId="0" borderId="0" xfId="0" applyFont="1" applyAlignment="1"/>
    <xf numFmtId="0" fontId="5" fillId="0" borderId="20" xfId="0" applyFont="1" applyFill="1" applyBorder="1" applyAlignment="1" applyProtection="1">
      <alignment horizontal="left"/>
    </xf>
    <xf numFmtId="0" fontId="1" fillId="3" borderId="25" xfId="0" applyFont="1" applyFill="1" applyBorder="1" applyAlignment="1">
      <alignment horizontal="left"/>
    </xf>
    <xf numFmtId="0" fontId="1" fillId="0" borderId="0" xfId="0" applyFont="1" applyAlignment="1">
      <alignment horizontal="left"/>
    </xf>
    <xf numFmtId="0" fontId="0" fillId="0" borderId="0" xfId="0" applyAlignment="1">
      <alignment horizontal="left" wrapText="1"/>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1" fillId="2" borderId="2" xfId="0" applyFont="1" applyFill="1" applyBorder="1" applyAlignment="1">
      <alignment horizontal="right" wrapText="1"/>
    </xf>
    <xf numFmtId="0" fontId="1" fillId="2" borderId="3" xfId="0" applyFont="1" applyFill="1" applyBorder="1" applyAlignment="1">
      <alignment horizontal="right" wrapText="1"/>
    </xf>
    <xf numFmtId="0" fontId="1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2" borderId="9" xfId="0" applyFont="1" applyFill="1" applyBorder="1" applyAlignment="1">
      <alignment horizontal="center" vertical="center" textRotation="90"/>
    </xf>
    <xf numFmtId="0" fontId="1" fillId="2" borderId="5" xfId="0" applyFont="1" applyFill="1" applyBorder="1" applyAlignment="1">
      <alignment horizontal="left"/>
    </xf>
    <xf numFmtId="0" fontId="1" fillId="2" borderId="3" xfId="0" applyFont="1" applyFill="1" applyBorder="1" applyAlignment="1">
      <alignment horizontal="left"/>
    </xf>
    <xf numFmtId="0" fontId="1" fillId="2" borderId="2" xfId="0" applyFont="1" applyFill="1" applyBorder="1" applyAlignment="1">
      <alignment horizontal="left"/>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0" fillId="0" borderId="33" xfId="0" applyFont="1" applyBorder="1" applyAlignment="1"/>
    <xf numFmtId="0" fontId="0" fillId="0" borderId="34" xfId="0" applyFont="1" applyBorder="1" applyAlignment="1"/>
    <xf numFmtId="0" fontId="0" fillId="0" borderId="35" xfId="0" applyFont="1" applyBorder="1" applyAlignment="1"/>
    <xf numFmtId="0" fontId="0" fillId="0" borderId="36" xfId="0" applyBorder="1" applyAlignment="1"/>
    <xf numFmtId="0" fontId="0" fillId="0" borderId="37" xfId="0" applyBorder="1" applyAlignment="1"/>
    <xf numFmtId="0" fontId="0" fillId="0" borderId="39" xfId="0" applyBorder="1" applyAlignment="1"/>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0" fillId="0" borderId="14" xfId="0" applyFont="1" applyBorder="1" applyAlignment="1"/>
    <xf numFmtId="0" fontId="0" fillId="0" borderId="0" xfId="0" applyFont="1" applyBorder="1" applyAlignment="1"/>
    <xf numFmtId="0" fontId="0" fillId="0" borderId="10" xfId="0" applyFont="1" applyBorder="1" applyAlignment="1"/>
    <xf numFmtId="0" fontId="1" fillId="0" borderId="0" xfId="0" applyFont="1" applyBorder="1" applyAlignment="1">
      <alignment horizontal="center"/>
    </xf>
    <xf numFmtId="0" fontId="1" fillId="0" borderId="0" xfId="0" applyFont="1" applyFill="1" applyBorder="1" applyAlignment="1">
      <alignment horizontal="center" vertical="center" textRotation="90" wrapText="1"/>
    </xf>
    <xf numFmtId="0" fontId="1" fillId="2" borderId="13" xfId="0" applyFont="1" applyFill="1" applyBorder="1" applyAlignment="1">
      <alignment horizontal="center" wrapText="1"/>
    </xf>
    <xf numFmtId="0" fontId="0" fillId="2" borderId="14" xfId="0" applyFont="1" applyFill="1" applyBorder="1" applyAlignment="1">
      <alignment horizontal="center" wrapText="1"/>
    </xf>
    <xf numFmtId="0" fontId="0" fillId="2" borderId="15" xfId="0" applyFont="1" applyFill="1" applyBorder="1" applyAlignment="1">
      <alignment horizontal="center" wrapText="1"/>
    </xf>
    <xf numFmtId="0" fontId="0" fillId="0" borderId="19" xfId="0" applyFill="1" applyBorder="1" applyAlignment="1" applyProtection="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3" xfId="0" applyFont="1" applyFill="1" applyBorder="1" applyAlignment="1">
      <alignment horizontal="center"/>
    </xf>
    <xf numFmtId="0" fontId="5"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3" borderId="27" xfId="0" applyFont="1" applyFill="1" applyBorder="1" applyAlignment="1">
      <alignment horizontal="center"/>
    </xf>
    <xf numFmtId="0" fontId="10" fillId="3" borderId="19" xfId="0" applyFont="1" applyFill="1" applyBorder="1" applyAlignment="1">
      <alignment horizontal="center"/>
    </xf>
    <xf numFmtId="0" fontId="1" fillId="3" borderId="27" xfId="0" applyFont="1" applyFill="1" applyBorder="1" applyAlignment="1">
      <alignment horizontal="center"/>
    </xf>
    <xf numFmtId="0" fontId="1" fillId="3" borderId="19"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21" xfId="0" applyFill="1" applyBorder="1" applyAlignment="1" applyProtection="1">
      <alignment horizontal="center"/>
    </xf>
    <xf numFmtId="0" fontId="0" fillId="0" borderId="21"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Fill="1" applyBorder="1" applyAlignment="1" applyProtection="1">
      <alignment horizontal="center"/>
    </xf>
    <xf numFmtId="0" fontId="12" fillId="0" borderId="0" xfId="0" applyFont="1" applyAlignment="1">
      <alignment horizontal="left"/>
    </xf>
    <xf numFmtId="0" fontId="14"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Alignment="1">
      <alignment horizontal="left"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 fillId="0" borderId="0" xfId="0" applyFont="1" applyAlignment="1">
      <alignment horizontal="center"/>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0</xdr:rowOff>
    </xdr:from>
    <xdr:to>
      <xdr:col>3</xdr:col>
      <xdr:colOff>684388</xdr:colOff>
      <xdr:row>5</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304800"/>
          <a:ext cx="732013"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0</xdr:row>
      <xdr:rowOff>1</xdr:rowOff>
    </xdr:from>
    <xdr:to>
      <xdr:col>4</xdr:col>
      <xdr:colOff>103363</xdr:colOff>
      <xdr:row>2</xdr:row>
      <xdr:rowOff>172975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7425" y="1"/>
          <a:ext cx="512938" cy="553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18.bin"/><Relationship Id="rId7" Type="http://schemas.openxmlformats.org/officeDocument/2006/relationships/vmlDrawing" Target="../drawings/vmlDrawing2.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3.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4.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tabSelected="1" workbookViewId="0">
      <selection activeCell="S29" sqref="S29"/>
    </sheetView>
  </sheetViews>
  <sheetFormatPr defaultRowHeight="15" x14ac:dyDescent="0.25"/>
  <cols>
    <col min="1" max="1" width="2.7109375" customWidth="1"/>
    <col min="2" max="2" width="2.5703125" customWidth="1"/>
    <col min="3" max="3" width="3.5703125" customWidth="1"/>
    <col min="4" max="4" width="11.42578125" customWidth="1"/>
    <col min="5" max="5" width="38.7109375" bestFit="1" customWidth="1"/>
    <col min="6" max="6" width="0.5703125" hidden="1" customWidth="1"/>
    <col min="7" max="7" width="9.140625" hidden="1" customWidth="1"/>
    <col min="9" max="9" width="7.7109375" customWidth="1"/>
    <col min="10" max="10" width="2.85546875" customWidth="1"/>
    <col min="11" max="11" width="4.5703125" customWidth="1"/>
    <col min="15" max="15" width="11.42578125" customWidth="1"/>
    <col min="16" max="16" width="9.140625" customWidth="1"/>
  </cols>
  <sheetData>
    <row r="1" spans="1:22" ht="15" customHeight="1" x14ac:dyDescent="0.25">
      <c r="A1" s="311" t="s">
        <v>137</v>
      </c>
      <c r="B1" s="273"/>
      <c r="C1" s="273"/>
      <c r="D1" s="273"/>
      <c r="E1" s="273"/>
      <c r="F1" s="273"/>
      <c r="G1" s="273"/>
      <c r="H1" s="273"/>
      <c r="I1" s="273"/>
      <c r="J1" s="273"/>
      <c r="K1" s="273"/>
      <c r="L1" s="273"/>
      <c r="M1" s="273"/>
      <c r="N1" s="273"/>
      <c r="O1" s="273"/>
      <c r="P1" s="273"/>
    </row>
    <row r="2" spans="1:22" ht="9" customHeight="1" thickBot="1" x14ac:dyDescent="0.3"/>
    <row r="3" spans="1:22" x14ac:dyDescent="0.25">
      <c r="E3" s="320" t="s">
        <v>138</v>
      </c>
      <c r="F3" s="321"/>
      <c r="G3" s="321"/>
      <c r="H3" s="321"/>
      <c r="I3" s="321"/>
      <c r="J3" s="321"/>
      <c r="K3" s="321"/>
      <c r="L3" s="321"/>
      <c r="M3" s="321"/>
      <c r="N3" s="321"/>
      <c r="O3" s="321"/>
      <c r="P3" s="322"/>
      <c r="Q3" s="21"/>
      <c r="R3" s="21"/>
    </row>
    <row r="4" spans="1:22" x14ac:dyDescent="0.25">
      <c r="E4" s="323"/>
      <c r="F4" s="324"/>
      <c r="G4" s="324"/>
      <c r="H4" s="324"/>
      <c r="I4" s="324"/>
      <c r="J4" s="324"/>
      <c r="K4" s="324"/>
      <c r="L4" s="324"/>
      <c r="M4" s="324"/>
      <c r="N4" s="324"/>
      <c r="O4" s="324"/>
      <c r="P4" s="325"/>
      <c r="Q4" s="21"/>
      <c r="R4" s="21"/>
    </row>
    <row r="5" spans="1:22" ht="32.25" customHeight="1" thickBot="1" x14ac:dyDescent="0.3">
      <c r="E5" s="326"/>
      <c r="F5" s="327"/>
      <c r="G5" s="327"/>
      <c r="H5" s="327"/>
      <c r="I5" s="327"/>
      <c r="J5" s="327"/>
      <c r="K5" s="327"/>
      <c r="L5" s="327"/>
      <c r="M5" s="327"/>
      <c r="N5" s="327"/>
      <c r="O5" s="327"/>
      <c r="P5" s="328"/>
      <c r="Q5" s="21"/>
      <c r="R5" s="21"/>
    </row>
    <row r="6" spans="1:22" ht="15.75" thickBot="1" x14ac:dyDescent="0.3">
      <c r="C6" s="22"/>
      <c r="F6" s="18"/>
      <c r="G6" s="18"/>
      <c r="H6" s="18"/>
      <c r="I6" s="18"/>
      <c r="J6" s="18"/>
      <c r="K6" s="18"/>
      <c r="L6" s="18"/>
      <c r="M6" s="18"/>
      <c r="N6" s="18"/>
      <c r="O6" s="18"/>
      <c r="P6" s="18"/>
      <c r="Q6" s="18"/>
      <c r="R6" s="18"/>
    </row>
    <row r="7" spans="1:22" ht="15.75" customHeight="1" x14ac:dyDescent="0.25">
      <c r="B7" s="312"/>
      <c r="C7" s="333" t="s">
        <v>29</v>
      </c>
      <c r="D7" s="334"/>
      <c r="E7" s="334"/>
      <c r="F7" s="334"/>
      <c r="G7" s="334"/>
      <c r="H7" s="334"/>
      <c r="I7" s="335"/>
      <c r="J7" s="37" t="s">
        <v>4</v>
      </c>
      <c r="K7" s="313" t="s">
        <v>97</v>
      </c>
      <c r="L7" s="314"/>
      <c r="M7" s="314"/>
      <c r="N7" s="314"/>
      <c r="O7" s="314"/>
      <c r="P7" s="315"/>
      <c r="Q7" s="18"/>
      <c r="R7" s="18"/>
    </row>
    <row r="8" spans="1:22" ht="15.75" customHeight="1" x14ac:dyDescent="0.25">
      <c r="B8" s="312"/>
      <c r="C8" s="329" t="s">
        <v>0</v>
      </c>
      <c r="D8" s="330"/>
      <c r="E8" s="144" t="s">
        <v>21</v>
      </c>
      <c r="F8" s="145"/>
      <c r="G8" s="144" t="s">
        <v>2</v>
      </c>
      <c r="H8" s="163" t="s">
        <v>106</v>
      </c>
      <c r="I8" s="144" t="s">
        <v>1</v>
      </c>
      <c r="K8" s="331" t="s">
        <v>0</v>
      </c>
      <c r="L8" s="332"/>
      <c r="M8" s="332" t="s">
        <v>21</v>
      </c>
      <c r="N8" s="332"/>
      <c r="O8" s="332"/>
      <c r="P8" s="231" t="s">
        <v>1</v>
      </c>
    </row>
    <row r="9" spans="1:22" ht="19.5" customHeight="1" thickBot="1" x14ac:dyDescent="0.3">
      <c r="B9" s="312"/>
      <c r="C9" s="146"/>
      <c r="D9" s="90" t="s">
        <v>5</v>
      </c>
      <c r="E9" s="90" t="s">
        <v>25</v>
      </c>
      <c r="F9" s="91"/>
      <c r="G9" s="65" t="s">
        <v>17</v>
      </c>
      <c r="H9" s="92" t="s">
        <v>93</v>
      </c>
      <c r="I9" s="83">
        <v>2.25</v>
      </c>
      <c r="K9" s="28" t="s">
        <v>4</v>
      </c>
      <c r="L9" s="48" t="s">
        <v>4</v>
      </c>
      <c r="M9" s="336" t="s">
        <v>4</v>
      </c>
      <c r="N9" s="336"/>
      <c r="O9" s="336"/>
      <c r="P9" s="151" t="s">
        <v>4</v>
      </c>
      <c r="S9" s="1"/>
      <c r="T9" s="1"/>
      <c r="U9" s="1"/>
      <c r="V9" s="1"/>
    </row>
    <row r="10" spans="1:22" ht="15.75" thickBot="1" x14ac:dyDescent="0.3">
      <c r="B10" s="312"/>
      <c r="C10" s="146"/>
      <c r="D10" s="90" t="s">
        <v>6</v>
      </c>
      <c r="E10" s="90" t="s">
        <v>26</v>
      </c>
      <c r="F10" s="91"/>
      <c r="G10" s="65" t="s">
        <v>17</v>
      </c>
      <c r="H10" s="92" t="s">
        <v>93</v>
      </c>
      <c r="I10" s="83">
        <v>2.25</v>
      </c>
      <c r="K10" s="27"/>
      <c r="L10" s="49" t="s">
        <v>4</v>
      </c>
      <c r="M10" s="316" t="s">
        <v>4</v>
      </c>
      <c r="N10" s="316"/>
      <c r="O10" s="316"/>
      <c r="P10" s="152" t="s">
        <v>4</v>
      </c>
      <c r="S10" s="1"/>
      <c r="T10" s="1"/>
      <c r="U10" s="1"/>
      <c r="V10" s="1"/>
    </row>
    <row r="11" spans="1:22" ht="15.75" thickBot="1" x14ac:dyDescent="0.3">
      <c r="B11" s="312"/>
      <c r="C11" s="146"/>
      <c r="D11" s="90" t="s">
        <v>7</v>
      </c>
      <c r="E11" s="90" t="s">
        <v>24</v>
      </c>
      <c r="G11" s="65" t="s">
        <v>17</v>
      </c>
      <c r="H11" s="92" t="s">
        <v>93</v>
      </c>
      <c r="I11" s="83">
        <v>2.25</v>
      </c>
      <c r="K11" s="26"/>
      <c r="L11" s="49" t="s">
        <v>4</v>
      </c>
      <c r="M11" s="316" t="s">
        <v>4</v>
      </c>
      <c r="N11" s="316"/>
      <c r="O11" s="316"/>
      <c r="P11" s="152" t="s">
        <v>4</v>
      </c>
      <c r="S11" s="1"/>
      <c r="T11" s="25"/>
      <c r="U11" s="25"/>
      <c r="V11" s="1"/>
    </row>
    <row r="12" spans="1:22" ht="15.75" thickBot="1" x14ac:dyDescent="0.3">
      <c r="B12" s="312"/>
      <c r="C12" s="146"/>
      <c r="D12" s="90" t="s">
        <v>118</v>
      </c>
      <c r="E12" s="90" t="s">
        <v>28</v>
      </c>
      <c r="F12" s="91"/>
      <c r="G12" s="65" t="s">
        <v>17</v>
      </c>
      <c r="H12" s="92" t="s">
        <v>93</v>
      </c>
      <c r="I12" s="83">
        <v>2.25</v>
      </c>
      <c r="K12" s="27"/>
      <c r="L12" s="49" t="s">
        <v>4</v>
      </c>
      <c r="M12" s="316" t="s">
        <v>4</v>
      </c>
      <c r="N12" s="316"/>
      <c r="O12" s="316"/>
      <c r="P12" s="152" t="s">
        <v>4</v>
      </c>
      <c r="S12" s="1"/>
      <c r="T12" s="1"/>
      <c r="U12" s="1"/>
      <c r="V12" s="1"/>
    </row>
    <row r="13" spans="1:22" ht="15.75" thickBot="1" x14ac:dyDescent="0.3">
      <c r="B13" s="312"/>
      <c r="C13" s="146"/>
      <c r="D13" s="90" t="s">
        <v>39</v>
      </c>
      <c r="E13" s="90" t="s">
        <v>49</v>
      </c>
      <c r="F13" s="46"/>
      <c r="G13" s="65" t="s">
        <v>17</v>
      </c>
      <c r="H13" s="92" t="s">
        <v>94</v>
      </c>
      <c r="I13" s="83">
        <v>2.25</v>
      </c>
      <c r="K13" s="26"/>
      <c r="L13" s="49" t="s">
        <v>4</v>
      </c>
      <c r="M13" s="316" t="s">
        <v>4</v>
      </c>
      <c r="N13" s="316"/>
      <c r="O13" s="316"/>
      <c r="P13" s="152" t="s">
        <v>4</v>
      </c>
      <c r="S13" s="1"/>
      <c r="T13" s="1"/>
      <c r="U13" s="1"/>
      <c r="V13" s="1"/>
    </row>
    <row r="14" spans="1:22" ht="15.75" thickBot="1" x14ac:dyDescent="0.3">
      <c r="B14" s="312"/>
      <c r="C14" s="146"/>
      <c r="D14" s="90" t="s">
        <v>9</v>
      </c>
      <c r="E14" s="90" t="s">
        <v>22</v>
      </c>
      <c r="F14" s="46"/>
      <c r="G14" s="65" t="s">
        <v>17</v>
      </c>
      <c r="H14" s="92" t="s">
        <v>94</v>
      </c>
      <c r="I14" s="83">
        <v>2.25</v>
      </c>
      <c r="K14" s="27"/>
      <c r="L14" s="49" t="s">
        <v>4</v>
      </c>
      <c r="M14" s="316" t="s">
        <v>4</v>
      </c>
      <c r="N14" s="316"/>
      <c r="O14" s="316"/>
      <c r="P14" s="152"/>
    </row>
    <row r="15" spans="1:22" ht="15.75" thickBot="1" x14ac:dyDescent="0.3">
      <c r="B15" s="312"/>
      <c r="C15" s="146"/>
      <c r="D15" s="90" t="s">
        <v>10</v>
      </c>
      <c r="E15" s="90" t="s">
        <v>50</v>
      </c>
      <c r="F15" s="46"/>
      <c r="G15" s="65" t="s">
        <v>17</v>
      </c>
      <c r="H15" s="92" t="s">
        <v>94</v>
      </c>
      <c r="I15" s="83">
        <v>2.25</v>
      </c>
      <c r="K15" s="26"/>
      <c r="L15" s="49" t="s">
        <v>4</v>
      </c>
      <c r="M15" s="316" t="s">
        <v>4</v>
      </c>
      <c r="N15" s="316"/>
      <c r="O15" s="316"/>
      <c r="P15" s="152"/>
    </row>
    <row r="16" spans="1:22" ht="15.75" thickBot="1" x14ac:dyDescent="0.3">
      <c r="B16" s="312"/>
      <c r="C16" s="146"/>
      <c r="D16" s="90" t="s">
        <v>8</v>
      </c>
      <c r="E16" s="90" t="s">
        <v>43</v>
      </c>
      <c r="F16" s="46"/>
      <c r="G16" s="65" t="s">
        <v>17</v>
      </c>
      <c r="H16" s="92" t="s">
        <v>123</v>
      </c>
      <c r="I16" s="83">
        <v>1.5</v>
      </c>
      <c r="K16" s="27"/>
      <c r="L16" s="50" t="s">
        <v>4</v>
      </c>
      <c r="M16" s="316" t="s">
        <v>4</v>
      </c>
      <c r="N16" s="316"/>
      <c r="O16" s="316"/>
      <c r="P16" s="152"/>
    </row>
    <row r="17" spans="1:19" ht="15.75" thickBot="1" x14ac:dyDescent="0.3">
      <c r="B17" s="312"/>
      <c r="C17" s="146"/>
      <c r="D17" s="90" t="s">
        <v>119</v>
      </c>
      <c r="E17" s="90" t="s">
        <v>23</v>
      </c>
      <c r="F17" s="46"/>
      <c r="G17" s="65" t="s">
        <v>18</v>
      </c>
      <c r="H17" s="92" t="s">
        <v>95</v>
      </c>
      <c r="I17" s="83">
        <v>2.25</v>
      </c>
      <c r="K17" s="26"/>
      <c r="L17" s="50" t="s">
        <v>4</v>
      </c>
      <c r="M17" s="316" t="s">
        <v>4</v>
      </c>
      <c r="N17" s="316"/>
      <c r="O17" s="316"/>
      <c r="P17" s="152"/>
    </row>
    <row r="18" spans="1:19" ht="15.75" thickBot="1" x14ac:dyDescent="0.3">
      <c r="B18" s="312"/>
      <c r="C18" s="146"/>
      <c r="D18" s="90" t="s">
        <v>11</v>
      </c>
      <c r="E18" s="90" t="s">
        <v>53</v>
      </c>
      <c r="F18" s="46"/>
      <c r="G18" s="65" t="s">
        <v>17</v>
      </c>
      <c r="H18" s="92" t="s">
        <v>96</v>
      </c>
      <c r="I18" s="83">
        <v>7.5</v>
      </c>
      <c r="K18" s="27"/>
      <c r="L18" s="49" t="s">
        <v>4</v>
      </c>
      <c r="M18" s="316" t="s">
        <v>4</v>
      </c>
      <c r="N18" s="316"/>
      <c r="O18" s="316"/>
      <c r="P18" s="152"/>
    </row>
    <row r="19" spans="1:19" ht="15.75" thickBot="1" x14ac:dyDescent="0.3">
      <c r="B19" s="312"/>
      <c r="C19" s="178" t="s">
        <v>140</v>
      </c>
      <c r="D19" s="177"/>
      <c r="E19" s="177"/>
      <c r="F19" s="177"/>
      <c r="G19" s="177"/>
      <c r="H19" s="177"/>
      <c r="I19" s="179"/>
      <c r="K19" s="153"/>
      <c r="L19" s="51" t="s">
        <v>4</v>
      </c>
      <c r="M19" s="340" t="s">
        <v>4</v>
      </c>
      <c r="N19" s="340"/>
      <c r="O19" s="340"/>
      <c r="P19" s="154"/>
      <c r="S19" s="1"/>
    </row>
    <row r="20" spans="1:19" ht="15.75" customHeight="1" thickBot="1" x14ac:dyDescent="0.3">
      <c r="B20" s="312"/>
      <c r="C20" s="147"/>
      <c r="D20" s="148" t="s">
        <v>15</v>
      </c>
      <c r="E20" s="230" t="s">
        <v>121</v>
      </c>
      <c r="F20" s="47"/>
      <c r="G20" s="85" t="s">
        <v>17</v>
      </c>
      <c r="H20" s="149" t="s">
        <v>44</v>
      </c>
      <c r="I20" s="150">
        <v>1.5</v>
      </c>
      <c r="J20" s="3"/>
      <c r="K20" s="155"/>
      <c r="L20" s="228"/>
      <c r="M20" s="317"/>
      <c r="N20" s="318"/>
      <c r="O20" s="319"/>
      <c r="P20" s="84"/>
      <c r="S20" s="1"/>
    </row>
    <row r="21" spans="1:19" ht="17.25" customHeight="1" thickBot="1" x14ac:dyDescent="0.3">
      <c r="B21" s="312"/>
      <c r="C21" s="178" t="s">
        <v>130</v>
      </c>
      <c r="D21" s="177"/>
      <c r="E21" s="177"/>
      <c r="F21" s="177"/>
      <c r="G21" s="177"/>
      <c r="H21" s="177"/>
      <c r="I21" s="179"/>
      <c r="J21" s="3"/>
      <c r="K21" s="156"/>
      <c r="L21" s="52"/>
      <c r="M21" s="337"/>
      <c r="N21" s="337"/>
      <c r="O21" s="337"/>
      <c r="P21" s="151"/>
      <c r="S21" s="1"/>
    </row>
    <row r="22" spans="1:19" ht="15.75" thickBot="1" x14ac:dyDescent="0.3">
      <c r="B22" s="312"/>
      <c r="C22" s="164"/>
      <c r="D22" s="165" t="s">
        <v>34</v>
      </c>
      <c r="E22" s="182"/>
      <c r="F22" s="1"/>
      <c r="G22" s="6" t="s">
        <v>17</v>
      </c>
      <c r="H22" s="15"/>
      <c r="I22" s="27"/>
      <c r="J22" s="3"/>
      <c r="K22" s="157"/>
      <c r="L22" s="53"/>
      <c r="M22" s="338"/>
      <c r="N22" s="338"/>
      <c r="O22" s="338"/>
      <c r="P22" s="152"/>
      <c r="S22" s="1"/>
    </row>
    <row r="23" spans="1:19" ht="16.5" customHeight="1" thickBot="1" x14ac:dyDescent="0.3">
      <c r="B23" s="312"/>
      <c r="C23" s="184" t="s">
        <v>131</v>
      </c>
      <c r="D23" s="180"/>
      <c r="E23" s="180"/>
      <c r="F23" s="180"/>
      <c r="G23" s="180"/>
      <c r="H23" s="180"/>
      <c r="I23" s="179"/>
      <c r="J23" s="3"/>
      <c r="K23" s="157"/>
      <c r="L23" s="53"/>
      <c r="M23" s="338"/>
      <c r="N23" s="338"/>
      <c r="O23" s="338"/>
      <c r="P23" s="152" t="s">
        <v>4</v>
      </c>
    </row>
    <row r="24" spans="1:19" s="3" customFormat="1" ht="16.5" customHeight="1" thickBot="1" x14ac:dyDescent="0.3">
      <c r="A24"/>
      <c r="B24"/>
      <c r="C24" s="166"/>
      <c r="D24" s="167" t="s">
        <v>120</v>
      </c>
      <c r="E24" s="223"/>
      <c r="F24" s="22"/>
      <c r="G24" s="23" t="s">
        <v>17</v>
      </c>
      <c r="H24" s="183"/>
      <c r="I24" s="28"/>
      <c r="K24" s="157"/>
      <c r="L24" s="53"/>
      <c r="M24" s="338"/>
      <c r="N24" s="338"/>
      <c r="O24" s="338"/>
      <c r="P24" s="152"/>
    </row>
    <row r="25" spans="1:19" s="3" customFormat="1" ht="16.5" customHeight="1" thickBot="1" x14ac:dyDescent="0.3">
      <c r="B25" s="108"/>
      <c r="K25" s="157"/>
      <c r="L25" s="158"/>
      <c r="M25" s="339"/>
      <c r="N25" s="339"/>
      <c r="O25" s="339"/>
      <c r="P25" s="159" t="s">
        <v>4</v>
      </c>
    </row>
    <row r="26" spans="1:19" ht="15.75" thickBot="1" x14ac:dyDescent="0.3">
      <c r="B26" s="32">
        <v>1</v>
      </c>
      <c r="C26" s="32" t="s">
        <v>134</v>
      </c>
      <c r="D26" s="32"/>
      <c r="E26" s="32"/>
      <c r="F26" s="33"/>
      <c r="J26" s="3"/>
      <c r="K26" s="3"/>
    </row>
    <row r="27" spans="1:19" ht="15.75" thickBot="1" x14ac:dyDescent="0.3">
      <c r="B27" s="32">
        <v>2</v>
      </c>
      <c r="C27" s="32" t="s">
        <v>136</v>
      </c>
      <c r="D27" s="32"/>
      <c r="E27" s="32"/>
      <c r="G27" s="33"/>
      <c r="H27" s="33"/>
      <c r="I27" s="38"/>
      <c r="J27" s="38"/>
      <c r="K27" s="284" t="s">
        <v>35</v>
      </c>
      <c r="L27" s="285"/>
      <c r="M27" s="286"/>
      <c r="N27" s="54" t="s">
        <v>36</v>
      </c>
      <c r="O27" s="54" t="s">
        <v>139</v>
      </c>
      <c r="P27" s="40" t="s">
        <v>37</v>
      </c>
    </row>
    <row r="28" spans="1:19" ht="14.25" customHeight="1" x14ac:dyDescent="0.25">
      <c r="C28" s="32" t="s">
        <v>117</v>
      </c>
      <c r="D28" s="32"/>
      <c r="E28" s="32"/>
      <c r="F28" s="32"/>
      <c r="G28" s="32"/>
      <c r="H28" s="32"/>
      <c r="I28" s="39" t="s">
        <v>4</v>
      </c>
      <c r="J28" s="39"/>
      <c r="K28" s="299" t="s">
        <v>98</v>
      </c>
      <c r="L28" s="300"/>
      <c r="M28" s="301"/>
      <c r="N28" s="308">
        <f>SUMIF(C9:C23,"x",I9:I23)+SUMIF(K9:K23,"x",P9:P25)</f>
        <v>0</v>
      </c>
      <c r="O28" s="293">
        <f>SUMIF(C9:C23,"IP",I9:I23)+SUMIF(K9:K23,"IP",P9:P23)</f>
        <v>0</v>
      </c>
      <c r="P28" s="296">
        <f>57-N28-O28</f>
        <v>57</v>
      </c>
    </row>
    <row r="29" spans="1:19" ht="12.75" customHeight="1" x14ac:dyDescent="0.25">
      <c r="B29" s="32">
        <v>3</v>
      </c>
      <c r="C29" s="32" t="s">
        <v>133</v>
      </c>
      <c r="D29" s="32"/>
      <c r="G29" s="32"/>
      <c r="H29" s="32"/>
      <c r="I29" s="32"/>
      <c r="J29" s="32"/>
      <c r="K29" s="302"/>
      <c r="L29" s="303"/>
      <c r="M29" s="304"/>
      <c r="N29" s="309"/>
      <c r="O29" s="294"/>
      <c r="P29" s="297"/>
    </row>
    <row r="30" spans="1:19" ht="6" customHeight="1" thickBot="1" x14ac:dyDescent="0.3">
      <c r="D30" s="32"/>
      <c r="E30" s="33"/>
      <c r="F30" s="33"/>
      <c r="I30" s="32"/>
      <c r="J30" s="32"/>
      <c r="K30" s="305"/>
      <c r="L30" s="306"/>
      <c r="M30" s="307"/>
      <c r="N30" s="310"/>
      <c r="O30" s="295"/>
      <c r="P30" s="298"/>
    </row>
    <row r="31" spans="1:19" ht="15.75" thickBot="1" x14ac:dyDescent="0.3">
      <c r="E31" s="32"/>
      <c r="F31" s="32"/>
      <c r="G31" s="33"/>
      <c r="H31" s="33"/>
      <c r="I31" s="34"/>
      <c r="J31" s="34"/>
    </row>
    <row r="32" spans="1:19" ht="15.75" thickBot="1" x14ac:dyDescent="0.3">
      <c r="B32" s="32"/>
      <c r="C32" s="32"/>
      <c r="D32" s="33"/>
      <c r="E32" s="32"/>
      <c r="F32" s="32"/>
      <c r="G32" s="32"/>
      <c r="H32" s="32"/>
      <c r="I32" s="32"/>
      <c r="J32" s="32"/>
      <c r="K32" s="284" t="s">
        <v>38</v>
      </c>
      <c r="L32" s="285"/>
      <c r="M32" s="285"/>
      <c r="N32" s="285"/>
      <c r="O32" s="285"/>
      <c r="P32" s="286"/>
    </row>
    <row r="33" spans="2:16" ht="15.75" thickBot="1" x14ac:dyDescent="0.3">
      <c r="B33" s="32"/>
      <c r="C33" s="32"/>
      <c r="D33" s="32"/>
      <c r="G33" s="32"/>
      <c r="H33" s="32"/>
      <c r="I33" s="32"/>
      <c r="J33" s="32"/>
      <c r="K33" s="160"/>
      <c r="L33" s="290" t="s">
        <v>141</v>
      </c>
      <c r="M33" s="290"/>
      <c r="N33" s="290"/>
      <c r="O33" s="290"/>
      <c r="P33" s="291"/>
    </row>
    <row r="34" spans="2:16" x14ac:dyDescent="0.25">
      <c r="D34" s="32"/>
      <c r="K34" s="227"/>
      <c r="L34" s="292"/>
      <c r="M34" s="292"/>
      <c r="N34" s="292"/>
      <c r="O34" s="292"/>
      <c r="P34" s="292"/>
    </row>
  </sheetData>
  <customSheetViews>
    <customSheetView guid="{C6AE17DB-E878-4C78-8F43-E0AA6E468185}" showPageBreaks="1" hiddenColumns="1">
      <selection activeCell="S29" sqref="S29"/>
      <pageMargins left="0.25" right="0.25" top="0.5" bottom="0.75" header="0.3" footer="0.3"/>
      <pageSetup orientation="landscape" r:id="rId1"/>
    </customSheetView>
    <customSheetView guid="{4985C400-D311-47DA-98F3-0054819F4B4B}" hiddenColumns="1">
      <selection activeCell="S19" sqref="S19"/>
      <pageMargins left="0.25" right="0.25" top="0.5" bottom="0.75" header="0.3" footer="0.3"/>
      <pageSetup orientation="landscape" r:id="rId2"/>
    </customSheetView>
    <customSheetView guid="{14B632A1-A2BB-4CEB-A9BF-385BEB2C2B5E}" hiddenColumns="1" topLeftCell="A7">
      <selection activeCell="E34" sqref="E34"/>
      <pageMargins left="0.25" right="0.25" top="0.5" bottom="0.75" header="0.3" footer="0.3"/>
      <pageSetup orientation="landscape" r:id="rId3"/>
    </customSheetView>
    <customSheetView guid="{8DB8F063-3FD3-4EE8-B7C7-CA12EFDBCE86}" showPageBreaks="1" hiddenColumns="1" topLeftCell="A4">
      <selection activeCell="R21" sqref="R21"/>
      <pageMargins left="0.25" right="0.25" top="0.5" bottom="0.75" header="0.3" footer="0.3"/>
      <pageSetup orientation="landscape" r:id="rId4"/>
    </customSheetView>
  </customSheetViews>
  <mergeCells count="33">
    <mergeCell ref="M10:O10"/>
    <mergeCell ref="M21:O21"/>
    <mergeCell ref="M22:O22"/>
    <mergeCell ref="M25:O25"/>
    <mergeCell ref="K27:M27"/>
    <mergeCell ref="M17:O17"/>
    <mergeCell ref="M18:O18"/>
    <mergeCell ref="M19:O19"/>
    <mergeCell ref="M23:O23"/>
    <mergeCell ref="M24:O24"/>
    <mergeCell ref="A1:P1"/>
    <mergeCell ref="B7:B23"/>
    <mergeCell ref="K7:P7"/>
    <mergeCell ref="M12:O12"/>
    <mergeCell ref="M13:O13"/>
    <mergeCell ref="M14:O14"/>
    <mergeCell ref="M15:O15"/>
    <mergeCell ref="M16:O16"/>
    <mergeCell ref="M20:O20"/>
    <mergeCell ref="M11:O11"/>
    <mergeCell ref="E3:P5"/>
    <mergeCell ref="C8:D8"/>
    <mergeCell ref="K8:L8"/>
    <mergeCell ref="C7:I7"/>
    <mergeCell ref="M8:O8"/>
    <mergeCell ref="M9:O9"/>
    <mergeCell ref="L33:P33"/>
    <mergeCell ref="L34:P34"/>
    <mergeCell ref="K32:P32"/>
    <mergeCell ref="O28:O30"/>
    <mergeCell ref="P28:P30"/>
    <mergeCell ref="K28:M30"/>
    <mergeCell ref="N28:N30"/>
  </mergeCells>
  <dataValidations count="2">
    <dataValidation type="list" allowBlank="1" showInputMessage="1" showErrorMessage="1" sqref="G21 G23:G24 G13:G19 F12:G12 F8:G10 F11:G11">
      <formula1>CATEGORIES</formula1>
    </dataValidation>
    <dataValidation type="list" allowBlank="1" showInputMessage="1" showErrorMessage="1" sqref="I1:I24 I26:I1048576">
      <formula1>INDIRECT(G1)</formula1>
    </dataValidation>
  </dataValidations>
  <pageMargins left="0.25" right="0.25" top="0.5" bottom="0.75" header="0.3" footer="0.3"/>
  <pageSetup orientation="landscape" r:id="rId5"/>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view="pageLayout" zoomScaleNormal="100" workbookViewId="0">
      <selection activeCell="F25" sqref="F25:F26"/>
    </sheetView>
  </sheetViews>
  <sheetFormatPr defaultRowHeight="15" x14ac:dyDescent="0.25"/>
  <cols>
    <col min="1" max="1" width="9.28515625" customWidth="1"/>
    <col min="2" max="2" width="3.28515625" customWidth="1"/>
    <col min="3" max="3" width="17.28515625" customWidth="1"/>
    <col min="4" max="4" width="7.28515625" customWidth="1"/>
    <col min="5" max="5" width="8.7109375" customWidth="1"/>
    <col min="6" max="6" width="6.85546875" customWidth="1"/>
    <col min="7" max="7" width="4" customWidth="1"/>
    <col min="8" max="8" width="23.28515625" style="1" customWidth="1"/>
    <col min="9" max="9" width="7.140625" style="1" customWidth="1"/>
    <col min="10" max="10" width="8.5703125" style="1" customWidth="1"/>
    <col min="11" max="11" width="7" customWidth="1"/>
    <col min="12" max="12" width="4.85546875" customWidth="1"/>
    <col min="13" max="13" width="5.85546875" customWidth="1"/>
  </cols>
  <sheetData>
    <row r="1" spans="2:15" ht="15" customHeight="1" x14ac:dyDescent="0.25">
      <c r="C1" s="244" t="s">
        <v>3</v>
      </c>
      <c r="D1" s="245"/>
      <c r="E1" s="245"/>
      <c r="F1" s="245"/>
      <c r="G1" s="245"/>
      <c r="H1" s="245"/>
      <c r="I1" s="245"/>
      <c r="J1" s="245"/>
      <c r="K1" s="245"/>
      <c r="L1" s="45"/>
      <c r="M1" s="45"/>
    </row>
    <row r="2" spans="2:15" ht="15" customHeight="1" x14ac:dyDescent="0.25">
      <c r="C2" s="245"/>
      <c r="D2" s="245"/>
      <c r="E2" s="245"/>
      <c r="F2" s="245"/>
      <c r="G2" s="245"/>
      <c r="H2" s="245"/>
      <c r="I2" s="245"/>
      <c r="J2" s="245"/>
      <c r="K2" s="245"/>
      <c r="L2" s="45"/>
      <c r="M2" s="45"/>
    </row>
    <row r="3" spans="2:15" ht="15.75" customHeight="1" thickBot="1" x14ac:dyDescent="0.3">
      <c r="B3" s="3"/>
      <c r="C3" s="246"/>
      <c r="D3" s="246"/>
      <c r="E3" s="246"/>
      <c r="F3" s="246"/>
      <c r="G3" s="247"/>
      <c r="H3" s="246"/>
      <c r="I3" s="246"/>
      <c r="J3" s="246"/>
      <c r="K3" s="246"/>
      <c r="L3" s="45"/>
      <c r="M3" s="45"/>
    </row>
    <row r="4" spans="2:15" ht="15.75" customHeight="1" thickBot="1" x14ac:dyDescent="0.3">
      <c r="B4" s="237" t="s">
        <v>13</v>
      </c>
      <c r="C4" s="249" t="s">
        <v>112</v>
      </c>
      <c r="D4" s="249"/>
      <c r="E4" s="249"/>
      <c r="F4" s="250"/>
      <c r="G4" s="197"/>
      <c r="H4" s="251" t="s">
        <v>116</v>
      </c>
      <c r="I4" s="249"/>
      <c r="J4" s="249"/>
      <c r="K4" s="250"/>
      <c r="L4" s="56"/>
      <c r="M4" s="56"/>
    </row>
    <row r="5" spans="2:15" ht="15.75" customHeight="1" x14ac:dyDescent="0.25">
      <c r="B5" s="238"/>
      <c r="C5" s="175" t="s">
        <v>0</v>
      </c>
      <c r="D5" s="168" t="s">
        <v>109</v>
      </c>
      <c r="E5" s="169" t="s">
        <v>111</v>
      </c>
      <c r="F5" s="100" t="s">
        <v>1</v>
      </c>
      <c r="G5" s="196"/>
      <c r="H5" s="99" t="s">
        <v>0</v>
      </c>
      <c r="I5" s="168" t="s">
        <v>110</v>
      </c>
      <c r="J5" s="169" t="s">
        <v>111</v>
      </c>
      <c r="K5" s="176" t="s">
        <v>1</v>
      </c>
      <c r="L5" s="4"/>
      <c r="M5" s="8"/>
    </row>
    <row r="6" spans="2:15" ht="30" x14ac:dyDescent="0.25">
      <c r="B6" s="238"/>
      <c r="C6" s="142" t="s">
        <v>5</v>
      </c>
      <c r="D6" s="65" t="s">
        <v>99</v>
      </c>
      <c r="E6" s="139" t="s">
        <v>12</v>
      </c>
      <c r="F6" s="141">
        <v>2.25</v>
      </c>
      <c r="G6" s="196"/>
      <c r="H6" s="187" t="s">
        <v>126</v>
      </c>
      <c r="I6" s="65" t="s">
        <v>99</v>
      </c>
      <c r="J6" s="139" t="s">
        <v>107</v>
      </c>
      <c r="K6" s="140">
        <v>1.5</v>
      </c>
      <c r="L6" s="6"/>
      <c r="M6" s="60"/>
    </row>
    <row r="7" spans="2:15" ht="28.5" customHeight="1" x14ac:dyDescent="0.25">
      <c r="B7" s="238"/>
      <c r="C7" s="142" t="s">
        <v>6</v>
      </c>
      <c r="D7" s="65" t="s">
        <v>99</v>
      </c>
      <c r="E7" s="139" t="s">
        <v>12</v>
      </c>
      <c r="F7" s="141">
        <v>2.25</v>
      </c>
      <c r="G7" s="196"/>
      <c r="H7" s="171" t="s">
        <v>114</v>
      </c>
      <c r="I7" s="101" t="s">
        <v>99</v>
      </c>
      <c r="J7" s="139" t="s">
        <v>107</v>
      </c>
      <c r="K7" s="140">
        <v>2.25</v>
      </c>
      <c r="L7" s="6"/>
      <c r="M7" s="60"/>
    </row>
    <row r="8" spans="2:15" ht="27.75" customHeight="1" x14ac:dyDescent="0.25">
      <c r="B8" s="238"/>
      <c r="C8" s="172" t="s">
        <v>113</v>
      </c>
      <c r="D8" s="65" t="s">
        <v>99</v>
      </c>
      <c r="E8" s="139" t="s">
        <v>12</v>
      </c>
      <c r="F8" s="141">
        <v>2.25</v>
      </c>
      <c r="G8" s="196"/>
      <c r="H8" s="174" t="s">
        <v>132</v>
      </c>
      <c r="I8" s="101"/>
      <c r="J8" s="139" t="s">
        <v>107</v>
      </c>
      <c r="K8" s="150"/>
      <c r="L8" s="6"/>
      <c r="M8" s="60"/>
      <c r="N8" s="3"/>
    </row>
    <row r="9" spans="2:15" ht="27.75" customHeight="1" x14ac:dyDescent="0.25">
      <c r="B9" s="238"/>
      <c r="C9" s="188" t="s">
        <v>7</v>
      </c>
      <c r="D9" s="85" t="s">
        <v>99</v>
      </c>
      <c r="E9" s="189" t="s">
        <v>12</v>
      </c>
      <c r="F9" s="212">
        <v>2.25</v>
      </c>
      <c r="G9" s="196"/>
      <c r="H9" s="174"/>
      <c r="I9" s="101"/>
      <c r="J9" s="139"/>
      <c r="K9" s="83"/>
      <c r="L9" s="6"/>
      <c r="M9" s="60"/>
      <c r="N9" s="3"/>
    </row>
    <row r="10" spans="2:15" ht="27.75" customHeight="1" thickBot="1" x14ac:dyDescent="0.3">
      <c r="B10" s="238"/>
      <c r="C10" s="226" t="s">
        <v>132</v>
      </c>
      <c r="D10" s="225"/>
      <c r="E10" s="215"/>
      <c r="F10" s="222"/>
      <c r="G10" s="196"/>
      <c r="H10" s="224"/>
      <c r="I10" s="216"/>
      <c r="J10" s="215"/>
      <c r="K10" s="15"/>
      <c r="L10" s="6"/>
      <c r="M10" s="60"/>
      <c r="N10" s="3"/>
    </row>
    <row r="11" spans="2:15" ht="15" customHeight="1" thickBot="1" x14ac:dyDescent="0.3">
      <c r="B11" s="238"/>
      <c r="C11" s="194" t="s">
        <v>124</v>
      </c>
      <c r="D11" s="185"/>
      <c r="E11" s="185"/>
      <c r="F11" s="186"/>
      <c r="G11" s="196"/>
      <c r="H11" s="184" t="s">
        <v>125</v>
      </c>
      <c r="I11" s="192"/>
      <c r="J11" s="193"/>
      <c r="K11" s="195"/>
      <c r="L11" s="6"/>
      <c r="M11" s="60"/>
    </row>
    <row r="12" spans="2:15" ht="28.7" customHeight="1" x14ac:dyDescent="0.25">
      <c r="B12" s="238"/>
      <c r="C12" s="187" t="s">
        <v>127</v>
      </c>
      <c r="D12" s="101" t="s">
        <v>99</v>
      </c>
      <c r="E12" s="162" t="s">
        <v>14</v>
      </c>
      <c r="F12" s="191">
        <v>1.5</v>
      </c>
      <c r="G12" s="196"/>
      <c r="H12" s="173" t="s">
        <v>115</v>
      </c>
      <c r="I12" s="101" t="s">
        <v>99</v>
      </c>
      <c r="J12" s="139" t="s">
        <v>108</v>
      </c>
      <c r="K12" s="210">
        <v>7.5</v>
      </c>
      <c r="L12" s="6"/>
      <c r="M12" s="60"/>
      <c r="O12" s="1"/>
    </row>
    <row r="13" spans="2:15" ht="28.7" customHeight="1" x14ac:dyDescent="0.25">
      <c r="B13" s="238"/>
      <c r="C13" s="190" t="s">
        <v>122</v>
      </c>
      <c r="D13" s="101" t="s">
        <v>99</v>
      </c>
      <c r="E13" s="162" t="s">
        <v>14</v>
      </c>
      <c r="F13" s="191">
        <v>2.25</v>
      </c>
      <c r="G13" s="196"/>
      <c r="H13" s="221"/>
      <c r="I13" s="139"/>
      <c r="J13" s="189"/>
      <c r="K13" s="140"/>
      <c r="L13" s="6"/>
      <c r="M13" s="60"/>
    </row>
    <row r="14" spans="2:15" ht="28.7" customHeight="1" x14ac:dyDescent="0.25">
      <c r="B14" s="238"/>
      <c r="C14" s="172" t="s">
        <v>9</v>
      </c>
      <c r="D14" s="65" t="s">
        <v>99</v>
      </c>
      <c r="E14" s="139" t="s">
        <v>14</v>
      </c>
      <c r="F14" s="141">
        <v>2.25</v>
      </c>
      <c r="G14" s="196"/>
      <c r="H14" s="200"/>
      <c r="I14" s="205"/>
      <c r="J14" s="209"/>
      <c r="K14" s="208"/>
      <c r="L14" s="6"/>
      <c r="M14" s="60"/>
    </row>
    <row r="15" spans="2:15" ht="28.7" customHeight="1" x14ac:dyDescent="0.25">
      <c r="B15" s="238"/>
      <c r="C15" s="172" t="s">
        <v>10</v>
      </c>
      <c r="D15" s="65" t="s">
        <v>99</v>
      </c>
      <c r="E15" s="139" t="s">
        <v>14</v>
      </c>
      <c r="F15" s="141">
        <v>2.25</v>
      </c>
      <c r="G15" s="196"/>
      <c r="H15" s="202"/>
      <c r="I15" s="203"/>
      <c r="J15" s="204"/>
      <c r="K15" s="199"/>
      <c r="L15" s="6"/>
      <c r="M15" s="60"/>
    </row>
    <row r="16" spans="2:15" ht="28.7" customHeight="1" thickBot="1" x14ac:dyDescent="0.3">
      <c r="B16" s="238"/>
      <c r="C16" s="221" t="s">
        <v>132</v>
      </c>
      <c r="D16" s="216"/>
      <c r="E16" s="215" t="s">
        <v>14</v>
      </c>
      <c r="F16" s="222"/>
      <c r="G16" s="196"/>
      <c r="H16" s="201"/>
      <c r="I16" s="206"/>
      <c r="J16" s="207"/>
      <c r="K16" s="199"/>
      <c r="L16" s="6"/>
      <c r="M16" s="60"/>
    </row>
    <row r="17" spans="2:14" ht="15.75" customHeight="1" thickBot="1" x14ac:dyDescent="0.3">
      <c r="B17" s="248"/>
      <c r="C17" s="239" t="s">
        <v>103</v>
      </c>
      <c r="D17" s="240"/>
      <c r="E17" s="241"/>
      <c r="F17" s="220">
        <f>SUM(F6:F15)</f>
        <v>17.25</v>
      </c>
      <c r="G17" s="198"/>
      <c r="H17" s="239" t="s">
        <v>104</v>
      </c>
      <c r="I17" s="240"/>
      <c r="J17" s="241"/>
      <c r="K17" s="220">
        <f>SUM(K6:K15)</f>
        <v>11.25</v>
      </c>
      <c r="L17" s="6"/>
      <c r="M17" s="60"/>
      <c r="N17" s="1"/>
    </row>
    <row r="18" spans="2:14" ht="15.75" thickBot="1" x14ac:dyDescent="0.3">
      <c r="B18" s="59"/>
      <c r="C18" s="6" t="s">
        <v>4</v>
      </c>
      <c r="D18" s="6" t="s">
        <v>4</v>
      </c>
      <c r="E18" s="6"/>
      <c r="F18" s="13" t="s">
        <v>4</v>
      </c>
      <c r="G18" s="5"/>
      <c r="H18" s="6"/>
      <c r="I18" s="60"/>
      <c r="J18" s="60"/>
      <c r="K18" s="55"/>
      <c r="L18" s="6"/>
      <c r="M18" s="60"/>
      <c r="N18" s="2"/>
    </row>
    <row r="19" spans="2:14" ht="15.75" customHeight="1" thickBot="1" x14ac:dyDescent="0.3">
      <c r="B19" s="237" t="s">
        <v>62</v>
      </c>
      <c r="C19" s="234" t="s">
        <v>128</v>
      </c>
      <c r="D19" s="235"/>
      <c r="E19" s="235"/>
      <c r="F19" s="236"/>
      <c r="G19" s="197"/>
      <c r="H19" s="234" t="s">
        <v>129</v>
      </c>
      <c r="I19" s="235"/>
      <c r="J19" s="235"/>
      <c r="K19" s="236"/>
      <c r="L19" s="6"/>
      <c r="M19" s="7"/>
      <c r="N19" s="2"/>
    </row>
    <row r="20" spans="2:14" x14ac:dyDescent="0.25">
      <c r="B20" s="238"/>
      <c r="C20" s="11" t="s">
        <v>0</v>
      </c>
      <c r="D20" s="168" t="s">
        <v>109</v>
      </c>
      <c r="E20" s="170" t="s">
        <v>111</v>
      </c>
      <c r="F20" s="176" t="s">
        <v>1</v>
      </c>
      <c r="G20" s="213"/>
      <c r="H20" s="11" t="s">
        <v>0</v>
      </c>
      <c r="I20" s="168" t="s">
        <v>110</v>
      </c>
      <c r="J20" s="170" t="s">
        <v>111</v>
      </c>
      <c r="K20" s="176" t="s">
        <v>1</v>
      </c>
      <c r="L20" s="6"/>
      <c r="M20" s="7"/>
      <c r="N20" s="2"/>
    </row>
    <row r="21" spans="2:14" ht="39" customHeight="1" x14ac:dyDescent="0.25">
      <c r="B21" s="238"/>
      <c r="C21" s="221" t="s">
        <v>132</v>
      </c>
      <c r="D21" s="139"/>
      <c r="E21" s="189"/>
      <c r="F21" s="211"/>
      <c r="G21" s="214"/>
      <c r="H21" s="221" t="s">
        <v>132</v>
      </c>
      <c r="I21" s="101"/>
      <c r="J21" s="139"/>
      <c r="K21" s="161"/>
      <c r="L21" s="6"/>
      <c r="M21" s="1"/>
      <c r="N21" s="2"/>
    </row>
    <row r="22" spans="2:14" ht="28.7" customHeight="1" x14ac:dyDescent="0.25">
      <c r="B22" s="238"/>
      <c r="C22" s="181"/>
      <c r="D22" s="65"/>
      <c r="E22" s="139"/>
      <c r="F22" s="141"/>
      <c r="G22" s="196"/>
      <c r="H22" s="66"/>
      <c r="I22" s="65"/>
      <c r="J22" s="139" t="s">
        <v>4</v>
      </c>
      <c r="K22" s="83"/>
      <c r="L22" s="9"/>
      <c r="M22" s="14"/>
      <c r="N22" s="217"/>
    </row>
    <row r="23" spans="2:14" ht="28.7" customHeight="1" x14ac:dyDescent="0.25">
      <c r="B23" s="238"/>
      <c r="C23" s="143"/>
      <c r="D23" s="101"/>
      <c r="E23" s="162"/>
      <c r="F23" s="141"/>
      <c r="G23" s="196"/>
      <c r="H23" s="66"/>
      <c r="I23" s="65"/>
      <c r="J23" s="139" t="s">
        <v>4</v>
      </c>
      <c r="K23" s="83"/>
      <c r="L23" s="62"/>
      <c r="M23" s="61"/>
      <c r="N23" s="217"/>
    </row>
    <row r="24" spans="2:14" ht="28.7" customHeight="1" x14ac:dyDescent="0.25">
      <c r="B24" s="238"/>
      <c r="C24" s="20"/>
      <c r="D24" s="101"/>
      <c r="E24" s="162"/>
      <c r="F24" s="141"/>
      <c r="G24" s="196"/>
      <c r="H24" s="66"/>
      <c r="I24" s="65"/>
      <c r="J24" s="139"/>
      <c r="K24" s="83"/>
      <c r="L24" s="62"/>
      <c r="M24" s="61"/>
      <c r="N24" s="2"/>
    </row>
    <row r="25" spans="2:14" ht="28.7" customHeight="1" thickBot="1" x14ac:dyDescent="0.3">
      <c r="B25" s="238"/>
      <c r="C25" s="174"/>
      <c r="D25" s="65"/>
      <c r="E25" s="162"/>
      <c r="F25" s="83"/>
      <c r="G25" s="196"/>
      <c r="H25" s="66"/>
      <c r="I25" s="65"/>
      <c r="J25" s="139"/>
      <c r="K25" s="83"/>
      <c r="L25" s="62"/>
      <c r="M25" s="61"/>
      <c r="N25" s="2"/>
    </row>
    <row r="26" spans="2:14" ht="15.75" thickBot="1" x14ac:dyDescent="0.3">
      <c r="B26" s="58"/>
      <c r="C26" s="239" t="s">
        <v>104</v>
      </c>
      <c r="D26" s="240"/>
      <c r="E26" s="241"/>
      <c r="F26" s="218">
        <f>SUM(F21:F25)</f>
        <v>0</v>
      </c>
      <c r="G26" s="198"/>
      <c r="H26" s="239" t="s">
        <v>103</v>
      </c>
      <c r="I26" s="240"/>
      <c r="J26" s="241"/>
      <c r="K26" s="218">
        <f>SUM(K21:K25)</f>
        <v>0</v>
      </c>
    </row>
    <row r="27" spans="2:14" ht="15.75" customHeight="1" thickBot="1" x14ac:dyDescent="0.3">
      <c r="B27" s="59"/>
      <c r="I27" s="242" t="s">
        <v>105</v>
      </c>
      <c r="J27" s="243"/>
      <c r="K27" s="219">
        <f xml:space="preserve"> SUM(F17, F26, K17, K26)-1.5</f>
        <v>27</v>
      </c>
    </row>
    <row r="28" spans="2:14" x14ac:dyDescent="0.25">
      <c r="C28" s="233" t="s">
        <v>42</v>
      </c>
      <c r="D28" s="233"/>
      <c r="E28" s="233"/>
      <c r="F28" s="233"/>
      <c r="G28" s="233"/>
      <c r="H28" s="233"/>
      <c r="I28"/>
      <c r="J28"/>
      <c r="K28" t="s">
        <v>4</v>
      </c>
    </row>
    <row r="29" spans="2:14" x14ac:dyDescent="0.25">
      <c r="C29" s="233"/>
      <c r="D29" s="233"/>
      <c r="E29" s="233"/>
      <c r="F29" s="233"/>
      <c r="G29" s="233"/>
      <c r="H29" s="233"/>
      <c r="I29"/>
      <c r="J29"/>
    </row>
    <row r="30" spans="2:14" x14ac:dyDescent="0.25">
      <c r="E30" s="16"/>
      <c r="F30" s="16"/>
      <c r="G30" s="1"/>
      <c r="H30"/>
      <c r="I30"/>
      <c r="J30"/>
      <c r="K30" t="s">
        <v>4</v>
      </c>
    </row>
    <row r="31" spans="2:14" x14ac:dyDescent="0.25">
      <c r="C31" s="10" t="s">
        <v>135</v>
      </c>
      <c r="D31" s="63"/>
      <c r="E31" s="16"/>
      <c r="F31" s="16"/>
      <c r="G31" s="16"/>
      <c r="H31" s="16"/>
      <c r="I31" s="16"/>
      <c r="J31" s="16"/>
    </row>
    <row r="32" spans="2:14" x14ac:dyDescent="0.25">
      <c r="B32" s="33">
        <v>1</v>
      </c>
      <c r="C32" s="229" t="s">
        <v>134</v>
      </c>
      <c r="E32" s="16"/>
      <c r="F32" s="16"/>
      <c r="G32" s="16"/>
      <c r="H32" s="16"/>
      <c r="I32" s="16"/>
      <c r="J32" s="16"/>
    </row>
    <row r="33" spans="2:11" x14ac:dyDescent="0.25">
      <c r="B33" s="33">
        <v>2</v>
      </c>
      <c r="C33" s="229" t="s">
        <v>136</v>
      </c>
      <c r="D33" s="32"/>
      <c r="E33" s="16"/>
      <c r="F33" s="16"/>
      <c r="G33" s="16"/>
      <c r="H33" s="16"/>
      <c r="I33" s="16"/>
      <c r="J33" s="16"/>
    </row>
    <row r="34" spans="2:11" x14ac:dyDescent="0.25">
      <c r="B34" s="33"/>
      <c r="C34" s="229" t="s">
        <v>117</v>
      </c>
      <c r="D34" s="32"/>
    </row>
    <row r="35" spans="2:11" x14ac:dyDescent="0.25">
      <c r="B35" s="33">
        <v>3</v>
      </c>
      <c r="C35" s="229" t="s">
        <v>133</v>
      </c>
      <c r="D35" s="32"/>
    </row>
    <row r="38" spans="2:11" x14ac:dyDescent="0.25">
      <c r="B38" s="2"/>
      <c r="C38" s="232"/>
      <c r="D38" s="232"/>
      <c r="E38" s="232"/>
      <c r="F38" s="232"/>
      <c r="G38" s="10"/>
      <c r="H38" s="2"/>
      <c r="I38" s="2"/>
      <c r="J38" s="2"/>
      <c r="K38" s="3"/>
    </row>
    <row r="39" spans="2:11" x14ac:dyDescent="0.25">
      <c r="B39" s="2"/>
      <c r="C39" s="16"/>
      <c r="D39" s="16"/>
      <c r="E39" s="16"/>
      <c r="F39" s="16"/>
      <c r="G39" s="2"/>
      <c r="H39"/>
      <c r="I39"/>
      <c r="J39"/>
      <c r="K39" t="s">
        <v>4</v>
      </c>
    </row>
    <row r="40" spans="2:11" x14ac:dyDescent="0.25">
      <c r="B40" s="2"/>
      <c r="C40" s="16"/>
      <c r="D40" s="16"/>
      <c r="E40" s="16"/>
      <c r="F40" s="16"/>
      <c r="G40" s="2"/>
      <c r="H40"/>
      <c r="I40"/>
      <c r="J40"/>
    </row>
    <row r="41" spans="2:11" x14ac:dyDescent="0.25">
      <c r="C41" s="16"/>
      <c r="D41" s="16"/>
      <c r="E41" s="16"/>
      <c r="F41" s="16"/>
      <c r="G41" s="1"/>
      <c r="H41"/>
      <c r="I41"/>
      <c r="J41"/>
      <c r="K41" t="s">
        <v>4</v>
      </c>
    </row>
    <row r="42" spans="2:11" x14ac:dyDescent="0.25">
      <c r="C42" s="16"/>
      <c r="D42" s="16"/>
      <c r="E42" s="16"/>
      <c r="F42" s="16"/>
      <c r="G42" s="16"/>
      <c r="H42" s="16"/>
      <c r="I42" s="16"/>
      <c r="J42" s="16"/>
    </row>
    <row r="43" spans="2:11" x14ac:dyDescent="0.25">
      <c r="C43" s="16"/>
      <c r="D43" s="16"/>
      <c r="E43" s="16"/>
      <c r="F43" s="16"/>
      <c r="G43" s="16"/>
      <c r="H43" s="16"/>
      <c r="I43" s="16"/>
      <c r="J43" s="16"/>
    </row>
    <row r="44" spans="2:11" x14ac:dyDescent="0.25">
      <c r="G44" s="1"/>
      <c r="H44"/>
      <c r="I44"/>
      <c r="J44"/>
    </row>
    <row r="45" spans="2:11" x14ac:dyDescent="0.25">
      <c r="C45" s="16"/>
      <c r="D45" s="16"/>
      <c r="E45" s="16"/>
      <c r="F45" s="16"/>
      <c r="G45" s="16"/>
      <c r="H45" s="16"/>
      <c r="I45" s="16"/>
      <c r="J45" s="16"/>
    </row>
    <row r="46" spans="2:11" x14ac:dyDescent="0.25">
      <c r="C46" s="16"/>
      <c r="D46" s="16"/>
      <c r="E46" s="16"/>
      <c r="F46" s="16"/>
      <c r="G46" s="16"/>
      <c r="H46" s="16"/>
      <c r="I46" s="16"/>
      <c r="J46" s="16"/>
    </row>
  </sheetData>
  <dataConsolidate/>
  <customSheetViews>
    <customSheetView guid="{C6AE17DB-E878-4C78-8F43-E0AA6E468185}" showPageBreaks="1" printArea="1" view="pageLayout" topLeftCell="A22">
      <selection activeCell="F25" sqref="F25:F26"/>
      <pageMargins left="0.25" right="0.25" top="0.21759259259259259" bottom="0.53310185185185188" header="0" footer="0"/>
      <pageSetup scale="74" fitToWidth="0" fitToHeight="0" orientation="portrait" r:id="rId1"/>
    </customSheetView>
    <customSheetView guid="{4985C400-D311-47DA-98F3-0054819F4B4B}" showPageBreaks="1" view="pageLayout">
      <selection activeCell="H33" sqref="H33"/>
      <pageMargins left="0.25" right="0.25" top="0.21759259259259259" bottom="0.53310185185185188" header="0" footer="0"/>
      <pageSetup scale="74" fitToWidth="0" fitToHeight="0" orientation="portrait" r:id="rId2"/>
    </customSheetView>
    <customSheetView guid="{14B632A1-A2BB-4CEB-A9BF-385BEB2C2B5E}" showPageBreaks="1" view="pageLayout" topLeftCell="A4">
      <selection activeCell="N20" sqref="N20"/>
      <pageMargins left="0.25" right="0.25" top="0.21759259259259259" bottom="0.53310185185185188" header="0" footer="0"/>
      <pageSetup scale="74" fitToWidth="0" fitToHeight="0" orientation="portrait" r:id="rId3"/>
    </customSheetView>
    <customSheetView guid="{8DB8F063-3FD3-4EE8-B7C7-CA12EFDBCE86}" showPageBreaks="1" view="pageLayout">
      <selection activeCell="N14" sqref="N14"/>
      <pageMargins left="0.25" right="0.25" top="0.21759259259259259" bottom="0.53310185185185188" header="0" footer="0"/>
      <pageSetup scale="74" fitToWidth="0" fitToHeight="0" orientation="portrait" r:id="rId4"/>
    </customSheetView>
  </customSheetViews>
  <mergeCells count="14">
    <mergeCell ref="C1:K3"/>
    <mergeCell ref="H17:J17"/>
    <mergeCell ref="C17:E17"/>
    <mergeCell ref="B4:B17"/>
    <mergeCell ref="C4:F4"/>
    <mergeCell ref="H4:K4"/>
    <mergeCell ref="C38:F38"/>
    <mergeCell ref="C28:H29"/>
    <mergeCell ref="C19:F19"/>
    <mergeCell ref="H19:K19"/>
    <mergeCell ref="B19:B25"/>
    <mergeCell ref="H26:J26"/>
    <mergeCell ref="I27:J27"/>
    <mergeCell ref="C26:E26"/>
  </mergeCells>
  <dataValidations count="5">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18:E18">
      <formula1>CATEGORIES</formula1>
    </dataValidation>
    <dataValidation type="list" allowBlank="1" showInputMessage="1" showErrorMessage="1" sqref="H18 I21:I25 D21:D25 L5:L21 I6:I16 D6:D16">
      <formula1>CATEGORIES</formula1>
    </dataValidation>
    <dataValidation type="list" allowBlank="1" showInputMessage="1" showErrorMessage="1" sqref="M6:M7 I18:J18 M17:M19">
      <formula1>INDIRECT(H6)</formula1>
    </dataValidation>
    <dataValidation type="list" allowBlank="1" showInputMessage="1" showErrorMessage="1" sqref="F18 K21:K25 F21:F25 K6:K16 F6:F16">
      <formula1>INDIRECT(D6)</formula1>
    </dataValidation>
    <dataValidation type="list" allowBlank="1" showInputMessage="1" showErrorMessage="1" sqref="M20">
      <formula1>INDIRECT(L21)</formula1>
    </dataValidation>
  </dataValidations>
  <pageMargins left="0.25" right="0.25" top="0.21759259259259259" bottom="0.53310185185185188" header="0" footer="0"/>
  <pageSetup scale="74" fitToWidth="0" fitToHeight="0" orientation="portrait" r:id="rId5"/>
  <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E17" sqref="E17"/>
    </sheetView>
  </sheetViews>
  <sheetFormatPr defaultRowHeight="15" x14ac:dyDescent="0.25"/>
  <cols>
    <col min="1" max="1" width="15.85546875" customWidth="1"/>
    <col min="2" max="2" width="10.42578125" customWidth="1"/>
    <col min="3" max="3" width="9.85546875" customWidth="1"/>
  </cols>
  <sheetData>
    <row r="2" spans="1:6" x14ac:dyDescent="0.25">
      <c r="A2" t="s">
        <v>19</v>
      </c>
      <c r="B2" t="s">
        <v>99</v>
      </c>
      <c r="C2" t="s">
        <v>102</v>
      </c>
      <c r="D2" t="s">
        <v>100</v>
      </c>
      <c r="E2" t="s">
        <v>101</v>
      </c>
      <c r="F2" t="s">
        <v>4</v>
      </c>
    </row>
    <row r="3" spans="1:6" x14ac:dyDescent="0.25">
      <c r="A3" t="s">
        <v>4</v>
      </c>
      <c r="D3">
        <v>1</v>
      </c>
    </row>
    <row r="4" spans="1:6" x14ac:dyDescent="0.25">
      <c r="A4" t="s">
        <v>99</v>
      </c>
      <c r="B4">
        <v>2.25</v>
      </c>
      <c r="C4">
        <v>0</v>
      </c>
      <c r="D4">
        <v>1.5</v>
      </c>
      <c r="E4">
        <v>1</v>
      </c>
    </row>
    <row r="5" spans="1:6" x14ac:dyDescent="0.25">
      <c r="A5" t="s">
        <v>20</v>
      </c>
      <c r="B5">
        <v>7.5</v>
      </c>
      <c r="C5" t="s">
        <v>4</v>
      </c>
      <c r="D5">
        <v>2.25</v>
      </c>
      <c r="E5">
        <v>1.5</v>
      </c>
    </row>
    <row r="6" spans="1:6" x14ac:dyDescent="0.25">
      <c r="A6" t="s">
        <v>100</v>
      </c>
      <c r="B6" s="36" t="s">
        <v>16</v>
      </c>
      <c r="C6" t="s">
        <v>4</v>
      </c>
      <c r="D6">
        <v>3</v>
      </c>
      <c r="E6">
        <v>2</v>
      </c>
    </row>
    <row r="7" spans="1:6" x14ac:dyDescent="0.25">
      <c r="A7" t="s">
        <v>101</v>
      </c>
      <c r="B7">
        <v>1.5</v>
      </c>
      <c r="C7" t="s">
        <v>4</v>
      </c>
      <c r="D7">
        <v>6</v>
      </c>
      <c r="E7">
        <v>3</v>
      </c>
    </row>
    <row r="8" spans="1:6" x14ac:dyDescent="0.25">
      <c r="B8">
        <v>3</v>
      </c>
      <c r="E8">
        <v>4</v>
      </c>
    </row>
    <row r="9" spans="1:6" x14ac:dyDescent="0.25">
      <c r="A9" t="s">
        <v>4</v>
      </c>
      <c r="E9" t="s">
        <v>4</v>
      </c>
    </row>
    <row r="10" spans="1:6" x14ac:dyDescent="0.25">
      <c r="A10" t="s">
        <v>4</v>
      </c>
      <c r="C10" t="s">
        <v>4</v>
      </c>
      <c r="E10" t="s">
        <v>4</v>
      </c>
    </row>
    <row r="11" spans="1:6" x14ac:dyDescent="0.25">
      <c r="A11" t="s">
        <v>4</v>
      </c>
      <c r="E11" t="s">
        <v>4</v>
      </c>
    </row>
    <row r="12" spans="1:6" x14ac:dyDescent="0.25">
      <c r="C12" t="s">
        <v>4</v>
      </c>
    </row>
    <row r="13" spans="1:6" x14ac:dyDescent="0.25">
      <c r="C13" t="s">
        <v>4</v>
      </c>
    </row>
    <row r="14" spans="1:6" x14ac:dyDescent="0.25">
      <c r="C14" t="s">
        <v>4</v>
      </c>
    </row>
    <row r="15" spans="1:6" x14ac:dyDescent="0.25">
      <c r="C15" t="s">
        <v>4</v>
      </c>
    </row>
    <row r="16" spans="1:6" x14ac:dyDescent="0.25">
      <c r="C16" t="s">
        <v>4</v>
      </c>
    </row>
  </sheetData>
  <customSheetViews>
    <customSheetView guid="{C6AE17DB-E878-4C78-8F43-E0AA6E468185}" state="hidden">
      <selection activeCell="E17" sqref="E17"/>
      <pageMargins left="0.7" right="0.7" top="0.75" bottom="0.75" header="0.3" footer="0.3"/>
      <pageSetup orientation="portrait" r:id="rId1"/>
    </customSheetView>
    <customSheetView guid="{4985C400-D311-47DA-98F3-0054819F4B4B}" state="hidden">
      <selection activeCell="E17" sqref="E17"/>
      <pageMargins left="0.7" right="0.7" top="0.75" bottom="0.75" header="0.3" footer="0.3"/>
      <pageSetup orientation="portrait" r:id="rId2"/>
    </customSheetView>
    <customSheetView guid="{14B632A1-A2BB-4CEB-A9BF-385BEB2C2B5E}" state="hidden">
      <selection activeCell="E17" sqref="E17"/>
      <pageMargins left="0.7" right="0.7" top="0.75" bottom="0.75" header="0.3" footer="0.3"/>
      <pageSetup orientation="portrait" r:id="rId3"/>
    </customSheetView>
    <customSheetView guid="{8DB8F063-3FD3-4EE8-B7C7-CA12EFDBCE86}" state="hidden">
      <selection activeCell="E17" sqref="E17"/>
      <pageMargins left="0.7" right="0.7" top="0.75" bottom="0.75" header="0.3" footer="0.3"/>
      <pageSetup orientation="portrait" r:id="rId4"/>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61" t="s">
        <v>58</v>
      </c>
      <c r="E2" s="262"/>
      <c r="F2" s="262"/>
      <c r="G2" s="262"/>
      <c r="H2" s="262"/>
      <c r="I2" s="262"/>
      <c r="J2" s="262"/>
      <c r="K2" s="262"/>
      <c r="L2" s="262"/>
      <c r="M2" s="262"/>
      <c r="N2" s="262"/>
      <c r="O2" s="263"/>
      <c r="P2" s="69"/>
      <c r="Q2" s="69"/>
      <c r="R2" s="72"/>
      <c r="S2" s="21"/>
    </row>
    <row r="3" spans="1:19" ht="18.75" customHeight="1" x14ac:dyDescent="0.25">
      <c r="D3" s="264"/>
      <c r="E3" s="265"/>
      <c r="F3" s="265"/>
      <c r="G3" s="265"/>
      <c r="H3" s="265"/>
      <c r="I3" s="265"/>
      <c r="J3" s="265"/>
      <c r="K3" s="265"/>
      <c r="L3" s="265"/>
      <c r="M3" s="265"/>
      <c r="N3" s="265"/>
      <c r="O3" s="266"/>
      <c r="P3" s="69"/>
      <c r="Q3" s="69"/>
      <c r="R3" s="72"/>
      <c r="S3" s="21"/>
    </row>
    <row r="4" spans="1:19" ht="18.75" customHeight="1" thickBot="1" x14ac:dyDescent="0.3">
      <c r="D4" s="267"/>
      <c r="E4" s="268"/>
      <c r="F4" s="268"/>
      <c r="G4" s="268"/>
      <c r="H4" s="268"/>
      <c r="I4" s="268"/>
      <c r="J4" s="268"/>
      <c r="K4" s="268"/>
      <c r="L4" s="268"/>
      <c r="M4" s="268"/>
      <c r="N4" s="268"/>
      <c r="O4" s="269"/>
      <c r="P4" s="69"/>
      <c r="Q4" s="69"/>
      <c r="R4" s="72"/>
      <c r="S4" s="21"/>
    </row>
    <row r="5" spans="1:19" ht="18.75" customHeight="1" x14ac:dyDescent="0.25">
      <c r="D5" s="69"/>
      <c r="E5" s="69"/>
      <c r="F5" s="69"/>
      <c r="G5" s="69"/>
      <c r="H5" s="69"/>
      <c r="I5" s="69"/>
      <c r="J5" s="69"/>
      <c r="K5" s="69"/>
      <c r="L5" s="69"/>
      <c r="M5" s="69"/>
      <c r="N5" s="69"/>
      <c r="O5" s="69"/>
      <c r="P5" s="69"/>
      <c r="Q5" s="69"/>
      <c r="R5" s="72"/>
      <c r="S5" s="21"/>
    </row>
    <row r="6" spans="1:19" ht="18.75" customHeight="1" thickBot="1" x14ac:dyDescent="0.3">
      <c r="B6" s="22"/>
      <c r="E6" s="18"/>
      <c r="F6" s="18"/>
      <c r="G6" s="18"/>
      <c r="H6" s="18"/>
      <c r="I6" s="18"/>
      <c r="J6" s="18"/>
      <c r="K6" s="18"/>
      <c r="L6" s="18"/>
      <c r="M6" s="18"/>
      <c r="N6" s="18"/>
      <c r="O6" s="18"/>
      <c r="P6" s="18"/>
      <c r="Q6" s="18"/>
      <c r="R6" s="18"/>
      <c r="S6" s="18"/>
    </row>
    <row r="7" spans="1:19" ht="18.75" customHeight="1" thickBot="1" x14ac:dyDescent="0.3">
      <c r="A7" s="252" t="s">
        <v>32</v>
      </c>
      <c r="B7" s="70"/>
      <c r="C7" s="235" t="s">
        <v>29</v>
      </c>
      <c r="D7" s="235"/>
      <c r="E7" s="235"/>
      <c r="F7" s="235"/>
      <c r="G7" s="235"/>
      <c r="H7" s="236"/>
      <c r="I7" s="18"/>
      <c r="J7" s="37" t="s">
        <v>4</v>
      </c>
      <c r="K7" s="275" t="s">
        <v>35</v>
      </c>
      <c r="L7" s="276"/>
      <c r="M7" s="276"/>
      <c r="N7" s="276"/>
      <c r="O7" s="277"/>
      <c r="P7" s="81"/>
      <c r="Q7" s="81"/>
      <c r="R7" s="18"/>
      <c r="S7" s="18"/>
    </row>
    <row r="8" spans="1:19" ht="18.75" customHeight="1" thickBot="1" x14ac:dyDescent="0.3">
      <c r="A8" s="253"/>
      <c r="B8" s="256" t="s">
        <v>0</v>
      </c>
      <c r="C8" s="257"/>
      <c r="D8" s="43" t="s">
        <v>21</v>
      </c>
      <c r="E8" s="44"/>
      <c r="F8" s="43" t="s">
        <v>2</v>
      </c>
      <c r="G8" s="43"/>
      <c r="H8" s="71" t="s">
        <v>1</v>
      </c>
      <c r="K8" s="80" t="s">
        <v>4</v>
      </c>
      <c r="L8" s="278" t="s">
        <v>46</v>
      </c>
      <c r="M8" s="279"/>
      <c r="N8" s="279"/>
      <c r="O8" s="280"/>
      <c r="P8" s="77" t="s">
        <v>4</v>
      </c>
      <c r="Q8" s="78" t="s">
        <v>4</v>
      </c>
    </row>
    <row r="9" spans="1:19" ht="18.75" customHeight="1" thickBot="1" x14ac:dyDescent="0.3">
      <c r="A9" s="253"/>
      <c r="B9" s="28" t="s">
        <v>4</v>
      </c>
      <c r="C9" s="20" t="s">
        <v>5</v>
      </c>
      <c r="D9" s="87" t="s">
        <v>25</v>
      </c>
      <c r="E9" s="19"/>
      <c r="F9" s="6" t="s">
        <v>17</v>
      </c>
      <c r="G9" s="95" t="s">
        <v>12</v>
      </c>
      <c r="H9" s="93">
        <v>2.25</v>
      </c>
      <c r="K9" s="74"/>
      <c r="L9" s="281" t="s">
        <v>47</v>
      </c>
      <c r="M9" s="282"/>
      <c r="N9" s="282"/>
      <c r="O9" s="283"/>
      <c r="P9" s="76" t="s">
        <v>4</v>
      </c>
      <c r="Q9" s="1" t="s">
        <v>4</v>
      </c>
    </row>
    <row r="10" spans="1:19" ht="18.75" customHeight="1" thickBot="1" x14ac:dyDescent="0.3">
      <c r="A10" s="253"/>
      <c r="B10" s="27" t="s">
        <v>4</v>
      </c>
      <c r="C10" s="20" t="s">
        <v>6</v>
      </c>
      <c r="D10" s="88" t="s">
        <v>26</v>
      </c>
      <c r="E10" s="19"/>
      <c r="F10" s="6" t="s">
        <v>17</v>
      </c>
      <c r="G10" s="96" t="s">
        <v>12</v>
      </c>
      <c r="H10" s="94">
        <v>2.25</v>
      </c>
      <c r="K10" s="75"/>
      <c r="L10" s="79"/>
      <c r="M10" s="272"/>
      <c r="N10" s="272"/>
      <c r="O10" s="1" t="s">
        <v>4</v>
      </c>
      <c r="P10" s="1" t="s">
        <v>4</v>
      </c>
      <c r="Q10" s="1" t="s">
        <v>4</v>
      </c>
    </row>
    <row r="11" spans="1:19" ht="18.75" customHeight="1" thickBot="1" x14ac:dyDescent="0.3">
      <c r="A11" s="253"/>
      <c r="B11" s="26" t="s">
        <v>4</v>
      </c>
      <c r="C11" s="20" t="s">
        <v>48</v>
      </c>
      <c r="D11" s="88" t="s">
        <v>28</v>
      </c>
      <c r="E11" s="19"/>
      <c r="F11" s="6" t="s">
        <v>17</v>
      </c>
      <c r="G11" s="96" t="s">
        <v>12</v>
      </c>
      <c r="H11" s="94">
        <v>2.25</v>
      </c>
      <c r="K11" s="75"/>
      <c r="L11" s="274"/>
      <c r="M11" s="274"/>
      <c r="N11" s="273"/>
      <c r="O11" s="273"/>
      <c r="P11" s="273"/>
      <c r="Q11" s="273"/>
    </row>
    <row r="12" spans="1:19" ht="18.75" customHeight="1" thickBot="1" x14ac:dyDescent="0.3">
      <c r="A12" s="253"/>
      <c r="B12" s="27" t="s">
        <v>4</v>
      </c>
      <c r="C12" s="25" t="s">
        <v>7</v>
      </c>
      <c r="D12" s="88" t="s">
        <v>24</v>
      </c>
      <c r="E12" s="19"/>
      <c r="F12" s="6" t="s">
        <v>17</v>
      </c>
      <c r="G12" s="96" t="s">
        <v>12</v>
      </c>
      <c r="H12" s="94">
        <v>2.25</v>
      </c>
      <c r="K12" s="33"/>
    </row>
    <row r="13" spans="1:19" ht="18.75" customHeight="1" thickBot="1" x14ac:dyDescent="0.3">
      <c r="A13" s="253"/>
      <c r="B13" s="26" t="s">
        <v>4</v>
      </c>
      <c r="C13" s="20" t="s">
        <v>39</v>
      </c>
      <c r="D13" s="88" t="s">
        <v>49</v>
      </c>
      <c r="E13" s="1"/>
      <c r="F13" s="6" t="s">
        <v>17</v>
      </c>
      <c r="G13" s="96" t="s">
        <v>51</v>
      </c>
      <c r="H13" s="94">
        <v>2.25</v>
      </c>
      <c r="K13" s="284" t="s">
        <v>59</v>
      </c>
      <c r="L13" s="285"/>
      <c r="M13" s="285"/>
      <c r="N13" s="285"/>
      <c r="O13" s="286"/>
      <c r="P13" s="77"/>
      <c r="Q13" s="77"/>
    </row>
    <row r="14" spans="1:19" ht="18.75" customHeight="1" thickBot="1" x14ac:dyDescent="0.3">
      <c r="A14" s="253"/>
      <c r="B14" s="27" t="s">
        <v>4</v>
      </c>
      <c r="C14" s="20" t="s">
        <v>9</v>
      </c>
      <c r="D14" s="88" t="s">
        <v>22</v>
      </c>
      <c r="E14" s="1"/>
      <c r="F14" s="6" t="s">
        <v>17</v>
      </c>
      <c r="G14" s="96" t="s">
        <v>14</v>
      </c>
      <c r="H14" s="94">
        <v>2.25</v>
      </c>
      <c r="K14" s="41"/>
      <c r="L14" s="287" t="s">
        <v>60</v>
      </c>
      <c r="M14" s="288"/>
      <c r="N14" s="288"/>
      <c r="O14" s="289"/>
      <c r="P14" s="12"/>
      <c r="Q14" s="12"/>
    </row>
    <row r="15" spans="1:19" ht="18.75" customHeight="1" thickBot="1" x14ac:dyDescent="0.3">
      <c r="A15" s="253"/>
      <c r="B15" s="26" t="s">
        <v>4</v>
      </c>
      <c r="C15" s="20" t="s">
        <v>10</v>
      </c>
      <c r="D15" s="88" t="s">
        <v>50</v>
      </c>
      <c r="E15" s="1"/>
      <c r="F15" s="6" t="s">
        <v>17</v>
      </c>
      <c r="G15" s="96" t="s">
        <v>14</v>
      </c>
      <c r="H15" s="94">
        <v>7.5</v>
      </c>
      <c r="K15" s="26"/>
      <c r="L15" s="287" t="s">
        <v>61</v>
      </c>
      <c r="M15" s="288"/>
      <c r="N15" s="288"/>
      <c r="O15" s="289"/>
      <c r="P15" s="62"/>
      <c r="Q15" s="62"/>
    </row>
    <row r="16" spans="1:19" ht="18.75" customHeight="1" thickBot="1" x14ac:dyDescent="0.3">
      <c r="A16" s="253"/>
      <c r="B16" s="27"/>
      <c r="C16" s="25" t="s">
        <v>8</v>
      </c>
      <c r="D16" s="88" t="s">
        <v>43</v>
      </c>
      <c r="E16" s="1"/>
      <c r="F16" s="6" t="s">
        <v>17</v>
      </c>
      <c r="G16" s="96" t="s">
        <v>54</v>
      </c>
      <c r="H16" s="94">
        <v>2.25</v>
      </c>
      <c r="K16" s="35"/>
      <c r="L16" s="1"/>
      <c r="M16" s="25"/>
      <c r="N16" s="68"/>
      <c r="O16" s="68"/>
      <c r="P16" s="68"/>
      <c r="Q16" s="1"/>
    </row>
    <row r="17" spans="1:17" ht="18.75" customHeight="1" thickBot="1" x14ac:dyDescent="0.3">
      <c r="A17" s="253"/>
      <c r="B17" s="26"/>
      <c r="C17" s="25" t="s">
        <v>52</v>
      </c>
      <c r="D17" s="88" t="s">
        <v>23</v>
      </c>
      <c r="E17" s="1"/>
      <c r="F17" s="6" t="s">
        <v>18</v>
      </c>
      <c r="G17" s="96" t="s">
        <v>54</v>
      </c>
      <c r="H17" s="94">
        <v>1.5</v>
      </c>
      <c r="J17" s="270" t="s">
        <v>56</v>
      </c>
      <c r="K17" s="270"/>
      <c r="L17" s="270"/>
      <c r="M17" s="270"/>
      <c r="N17" s="270"/>
      <c r="O17" s="270"/>
      <c r="P17" s="73"/>
      <c r="Q17" s="73"/>
    </row>
    <row r="18" spans="1:17" ht="18.75" customHeight="1" thickBot="1" x14ac:dyDescent="0.3">
      <c r="A18" s="253"/>
      <c r="B18" s="27"/>
      <c r="C18" s="20" t="s">
        <v>11</v>
      </c>
      <c r="D18" s="88" t="s">
        <v>53</v>
      </c>
      <c r="E18" s="1"/>
      <c r="F18" s="6" t="s">
        <v>17</v>
      </c>
      <c r="G18" s="96" t="s">
        <v>55</v>
      </c>
      <c r="H18" s="94">
        <v>7.5</v>
      </c>
      <c r="J18" s="270"/>
      <c r="K18" s="270"/>
      <c r="L18" s="270"/>
      <c r="M18" s="270"/>
      <c r="N18" s="270"/>
      <c r="O18" s="270"/>
      <c r="P18" s="73"/>
      <c r="Q18" s="73"/>
    </row>
    <row r="19" spans="1:17" ht="18.75" customHeight="1" thickBot="1" x14ac:dyDescent="0.3">
      <c r="A19" s="253"/>
      <c r="B19" s="26"/>
      <c r="C19" s="25" t="s">
        <v>15</v>
      </c>
      <c r="D19" s="89" t="s">
        <v>27</v>
      </c>
      <c r="E19" s="1"/>
      <c r="F19" s="6" t="s">
        <v>17</v>
      </c>
      <c r="G19" s="97" t="s">
        <v>4</v>
      </c>
      <c r="H19" s="98">
        <v>2.25</v>
      </c>
      <c r="J19" s="270"/>
      <c r="K19" s="270"/>
      <c r="L19" s="270"/>
      <c r="M19" s="270"/>
      <c r="N19" s="270"/>
      <c r="O19" s="270"/>
      <c r="P19" s="73"/>
      <c r="Q19" s="73"/>
    </row>
    <row r="20" spans="1:17" ht="18.75" customHeight="1" thickBot="1" x14ac:dyDescent="0.3">
      <c r="A20" s="253"/>
      <c r="B20" s="29"/>
      <c r="C20" s="258" t="s">
        <v>30</v>
      </c>
      <c r="D20" s="259"/>
      <c r="E20" s="259"/>
      <c r="F20" s="259"/>
      <c r="G20" s="259"/>
      <c r="H20" s="260"/>
      <c r="J20" s="270"/>
      <c r="K20" s="270"/>
      <c r="L20" s="270"/>
      <c r="M20" s="270"/>
      <c r="N20" s="270"/>
      <c r="O20" s="270"/>
      <c r="P20" s="73"/>
      <c r="Q20" s="73"/>
    </row>
    <row r="21" spans="1:17" ht="18.75" customHeight="1" thickBot="1" x14ac:dyDescent="0.3">
      <c r="A21" s="254"/>
      <c r="B21" s="26"/>
      <c r="C21" s="30" t="s">
        <v>34</v>
      </c>
      <c r="D21" s="1"/>
      <c r="E21" s="1"/>
      <c r="F21" s="6" t="s">
        <v>17</v>
      </c>
      <c r="G21" s="6" t="s">
        <v>4</v>
      </c>
      <c r="H21" s="15"/>
      <c r="J21" s="271" t="s">
        <v>57</v>
      </c>
      <c r="K21" s="271"/>
      <c r="L21" s="271"/>
      <c r="M21" s="271"/>
      <c r="N21" s="271"/>
      <c r="O21" s="271"/>
      <c r="P21" s="73"/>
      <c r="Q21" s="73"/>
    </row>
    <row r="22" spans="1:17" ht="18.75" customHeight="1" thickBot="1" x14ac:dyDescent="0.3">
      <c r="A22" s="253"/>
      <c r="B22" s="42"/>
      <c r="C22" s="258" t="s">
        <v>31</v>
      </c>
      <c r="D22" s="259"/>
      <c r="E22" s="259"/>
      <c r="F22" s="259"/>
      <c r="G22" s="259"/>
      <c r="H22" s="260"/>
      <c r="J22" s="271"/>
      <c r="K22" s="271"/>
      <c r="L22" s="271"/>
      <c r="M22" s="271"/>
      <c r="N22" s="271"/>
      <c r="O22" s="271"/>
      <c r="P22" s="73"/>
      <c r="Q22" s="73"/>
    </row>
    <row r="23" spans="1:17" ht="18.75" customHeight="1" thickBot="1" x14ac:dyDescent="0.3">
      <c r="A23" s="255"/>
      <c r="B23" s="28"/>
      <c r="C23" s="31" t="s">
        <v>33</v>
      </c>
      <c r="D23" s="22"/>
      <c r="E23" s="22"/>
      <c r="F23" s="23" t="s">
        <v>17</v>
      </c>
      <c r="G23" s="23" t="s">
        <v>4</v>
      </c>
      <c r="H23" s="24"/>
      <c r="J23" s="271"/>
      <c r="K23" s="271"/>
      <c r="L23" s="271"/>
      <c r="M23" s="271"/>
      <c r="N23" s="271"/>
      <c r="O23" s="271"/>
      <c r="P23" s="73"/>
      <c r="Q23" s="73"/>
    </row>
    <row r="24" spans="1:17" ht="18.75" customHeight="1" x14ac:dyDescent="0.25">
      <c r="J24" s="73"/>
      <c r="K24" s="73"/>
      <c r="L24" s="73"/>
      <c r="M24" s="73"/>
      <c r="N24" s="73"/>
      <c r="O24" s="73"/>
      <c r="P24" s="73"/>
      <c r="Q24" s="73"/>
    </row>
    <row r="25" spans="1:17" ht="18.75" customHeight="1" x14ac:dyDescent="0.25">
      <c r="A25" s="33" t="s">
        <v>45</v>
      </c>
      <c r="B25" s="33"/>
      <c r="C25" s="33"/>
      <c r="D25" s="33"/>
      <c r="E25" s="33" t="s">
        <v>45</v>
      </c>
      <c r="F25" s="33"/>
      <c r="G25" s="33"/>
      <c r="J25" s="73"/>
      <c r="K25" s="73"/>
      <c r="L25" s="73"/>
      <c r="M25" s="73"/>
      <c r="N25" s="73"/>
      <c r="O25" s="73"/>
      <c r="P25" s="73"/>
      <c r="Q25" s="73"/>
    </row>
    <row r="26" spans="1:17" ht="18.75" customHeight="1" x14ac:dyDescent="0.25">
      <c r="H26" s="32"/>
      <c r="I26" s="32"/>
      <c r="J26" s="73"/>
      <c r="K26" s="73"/>
      <c r="L26" s="73"/>
      <c r="M26" s="73"/>
      <c r="N26" s="73"/>
      <c r="O26" s="73"/>
      <c r="P26" s="73"/>
      <c r="Q26" s="73"/>
    </row>
    <row r="27" spans="1:17" ht="18.75" customHeight="1" x14ac:dyDescent="0.25">
      <c r="H27" s="32"/>
      <c r="I27" s="32"/>
      <c r="J27" s="32"/>
      <c r="K27" s="32"/>
      <c r="L27" s="32"/>
      <c r="M27" s="32"/>
      <c r="N27" s="32"/>
      <c r="O27" s="32"/>
      <c r="P27" s="32"/>
      <c r="Q27" s="32"/>
    </row>
    <row r="28" spans="1:17" ht="18.75" customHeight="1" x14ac:dyDescent="0.25">
      <c r="H28" s="32"/>
      <c r="I28" s="32"/>
      <c r="J28" s="3"/>
      <c r="K28" s="35"/>
      <c r="L28" s="2"/>
      <c r="M28" s="1"/>
      <c r="N28" s="67"/>
      <c r="O28" s="67"/>
      <c r="P28" s="67"/>
      <c r="Q28" s="1"/>
    </row>
    <row r="29" spans="1:17" ht="18.75" customHeight="1" x14ac:dyDescent="0.25">
      <c r="I29" s="32"/>
      <c r="J29" s="32"/>
    </row>
    <row r="30" spans="1:17" ht="18.75" customHeight="1" x14ac:dyDescent="0.25">
      <c r="I30" s="34"/>
      <c r="J30" s="34"/>
    </row>
    <row r="31" spans="1:17" ht="18.75" customHeight="1" x14ac:dyDescent="0.25">
      <c r="I31" s="32"/>
      <c r="J31" s="32"/>
    </row>
    <row r="32" spans="1:17" ht="18.75" customHeight="1" x14ac:dyDescent="0.25">
      <c r="I32" s="32"/>
      <c r="J32" s="32"/>
    </row>
  </sheetData>
  <customSheetViews>
    <customSheetView guid="{C6AE17DB-E878-4C78-8F43-E0AA6E468185}" hiddenColumns="1" state="hidden">
      <selection activeCell="R24" sqref="R24"/>
      <pageMargins left="0.7" right="0.7" top="0.75" bottom="0.75" header="0.3" footer="0.3"/>
      <pageSetup orientation="landscape" r:id="rId1"/>
    </customSheetView>
    <customSheetView guid="{4985C400-D311-47DA-98F3-0054819F4B4B}" hiddenColumns="1" state="hidden">
      <selection activeCell="R24" sqref="R24"/>
      <pageMargins left="0.7" right="0.7" top="0.75" bottom="0.75" header="0.3" footer="0.3"/>
      <pageSetup orientation="landscape" r:id="rId2"/>
    </customSheetView>
    <customSheetView guid="{14B632A1-A2BB-4CEB-A9BF-385BEB2C2B5E}" hiddenColumns="1" state="hidden">
      <selection activeCell="R24" sqref="R24"/>
      <pageMargins left="0.7" right="0.7" top="0.75" bottom="0.75" header="0.3" footer="0.3"/>
      <pageSetup orientation="landscape" r:id="rId3"/>
    </customSheetView>
    <customSheetView guid="{8DB8F063-3FD3-4EE8-B7C7-CA12EFDBCE86}" hiddenColumns="1" state="hidden">
      <selection activeCell="R24" sqref="R24"/>
      <pageMargins left="0.7" right="0.7" top="0.75" bottom="0.75" header="0.3" footer="0.3"/>
      <pageSetup orientation="landscape" r:id="rId4"/>
    </customSheetView>
  </customSheetViews>
  <mergeCells count="17">
    <mergeCell ref="D2:O4"/>
    <mergeCell ref="J17:O20"/>
    <mergeCell ref="J21:O23"/>
    <mergeCell ref="M10:N10"/>
    <mergeCell ref="N11:Q11"/>
    <mergeCell ref="L11:M11"/>
    <mergeCell ref="K7:O7"/>
    <mergeCell ref="L8:O8"/>
    <mergeCell ref="L9:O9"/>
    <mergeCell ref="K13:O13"/>
    <mergeCell ref="L14:O14"/>
    <mergeCell ref="L15:O15"/>
    <mergeCell ref="A7:A23"/>
    <mergeCell ref="B8:C8"/>
    <mergeCell ref="C22:H22"/>
    <mergeCell ref="C20:H20"/>
    <mergeCell ref="C7:H7"/>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5"/>
  <drawing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Layout" topLeftCell="A25" zoomScaleNormal="100" workbookViewId="0">
      <selection activeCell="G46" sqref="G46"/>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E1" t="s">
        <v>4</v>
      </c>
      <c r="F1" t="s">
        <v>4</v>
      </c>
      <c r="G1" t="s">
        <v>4</v>
      </c>
      <c r="H1" t="s">
        <v>4</v>
      </c>
    </row>
    <row r="2" spans="1:13" x14ac:dyDescent="0.25">
      <c r="B2" s="358" t="s">
        <v>79</v>
      </c>
      <c r="C2" s="358"/>
      <c r="D2" s="358"/>
      <c r="E2" s="358"/>
      <c r="F2" s="358"/>
      <c r="G2" s="358"/>
      <c r="H2" s="358"/>
      <c r="I2" s="358"/>
      <c r="J2" s="358"/>
      <c r="K2" s="358"/>
      <c r="L2" s="358"/>
    </row>
    <row r="3" spans="1:13" ht="15.75" thickBot="1" x14ac:dyDescent="0.3"/>
    <row r="4" spans="1:13" ht="15.75" customHeight="1" thickBot="1" x14ac:dyDescent="0.3">
      <c r="A4" s="237" t="s">
        <v>13</v>
      </c>
      <c r="B4" s="235" t="s">
        <v>80</v>
      </c>
      <c r="C4" s="235"/>
      <c r="D4" s="236"/>
      <c r="E4" s="10"/>
      <c r="F4" s="334" t="s">
        <v>81</v>
      </c>
      <c r="G4" s="334"/>
      <c r="H4" s="335"/>
      <c r="J4" s="333" t="s">
        <v>82</v>
      </c>
      <c r="K4" s="334"/>
      <c r="L4" s="335"/>
    </row>
    <row r="5" spans="1:13" s="112" customFormat="1" ht="11.25" x14ac:dyDescent="0.2">
      <c r="A5" s="238"/>
      <c r="B5" s="121" t="s">
        <v>0</v>
      </c>
      <c r="C5" s="120" t="s">
        <v>2</v>
      </c>
      <c r="D5" s="122" t="s">
        <v>1</v>
      </c>
      <c r="E5" s="123"/>
      <c r="F5" s="124" t="s">
        <v>0</v>
      </c>
      <c r="G5" s="125" t="s">
        <v>2</v>
      </c>
      <c r="H5" s="126" t="s">
        <v>1</v>
      </c>
      <c r="J5" s="124" t="s">
        <v>0</v>
      </c>
      <c r="K5" s="125" t="s">
        <v>2</v>
      </c>
      <c r="L5" s="126" t="s">
        <v>1</v>
      </c>
    </row>
    <row r="6" spans="1:13" x14ac:dyDescent="0.25">
      <c r="A6" s="238"/>
      <c r="B6" s="104"/>
      <c r="C6" s="65"/>
      <c r="D6" s="106"/>
      <c r="E6" s="5"/>
      <c r="F6" s="104"/>
      <c r="G6" s="65"/>
      <c r="H6" s="105"/>
      <c r="J6" s="104"/>
      <c r="K6" s="65"/>
      <c r="L6" s="105"/>
    </row>
    <row r="7" spans="1:13" x14ac:dyDescent="0.25">
      <c r="A7" s="238"/>
      <c r="B7" s="104"/>
      <c r="C7" s="65"/>
      <c r="D7" s="106"/>
      <c r="E7" s="5"/>
      <c r="F7" s="102"/>
      <c r="G7" s="101"/>
      <c r="H7" s="103"/>
      <c r="J7" s="102"/>
      <c r="K7" s="101"/>
      <c r="L7" s="103"/>
    </row>
    <row r="8" spans="1:13" x14ac:dyDescent="0.25">
      <c r="A8" s="238"/>
      <c r="B8" s="104"/>
      <c r="C8" s="65"/>
      <c r="D8" s="106"/>
      <c r="E8" s="5"/>
      <c r="F8" s="17"/>
      <c r="G8" s="101"/>
      <c r="H8" s="15"/>
      <c r="J8" s="17"/>
      <c r="K8" s="101"/>
      <c r="L8" s="15"/>
      <c r="M8" s="108"/>
    </row>
    <row r="9" spans="1:13" x14ac:dyDescent="0.25">
      <c r="A9" s="238"/>
      <c r="B9" s="107"/>
      <c r="C9" s="65"/>
      <c r="D9" s="106"/>
      <c r="E9" s="5"/>
      <c r="F9" s="66"/>
      <c r="G9" s="65"/>
      <c r="H9" s="83"/>
      <c r="J9" s="66"/>
      <c r="K9" s="65"/>
      <c r="L9" s="83"/>
    </row>
    <row r="10" spans="1:13" ht="15.75" thickBot="1" x14ac:dyDescent="0.3">
      <c r="A10" s="248"/>
      <c r="B10" s="107"/>
      <c r="C10" s="65"/>
      <c r="D10" s="106"/>
      <c r="E10" s="5"/>
      <c r="F10" s="118"/>
      <c r="G10" s="85"/>
      <c r="H10" s="83"/>
      <c r="J10" s="118"/>
      <c r="K10" s="85"/>
      <c r="L10" s="83"/>
    </row>
    <row r="11" spans="1:13" ht="15.75" thickBot="1" x14ac:dyDescent="0.3">
      <c r="A11" s="234" t="s">
        <v>40</v>
      </c>
      <c r="B11" s="235"/>
      <c r="C11" s="236"/>
      <c r="D11" s="86">
        <f>SUM(D6:D10)</f>
        <v>0</v>
      </c>
      <c r="E11" s="5"/>
      <c r="F11" s="234" t="s">
        <v>41</v>
      </c>
      <c r="G11" s="236"/>
      <c r="H11" s="86">
        <f>SUM(H6:H10)</f>
        <v>0</v>
      </c>
      <c r="J11" s="234" t="s">
        <v>41</v>
      </c>
      <c r="K11" s="236"/>
      <c r="L11" s="86">
        <f>SUM(L6:L10)</f>
        <v>0</v>
      </c>
    </row>
    <row r="12" spans="1:13" ht="15.75" thickBot="1" x14ac:dyDescent="0.3">
      <c r="A12" s="59"/>
      <c r="B12" s="6" t="s">
        <v>4</v>
      </c>
      <c r="C12" s="6" t="s">
        <v>4</v>
      </c>
      <c r="D12" s="13" t="s">
        <v>4</v>
      </c>
      <c r="E12" s="5"/>
      <c r="F12" s="6"/>
      <c r="G12" s="60"/>
      <c r="H12" s="2"/>
      <c r="I12" s="1"/>
      <c r="J12" s="6"/>
      <c r="K12" s="60"/>
      <c r="L12" s="2"/>
    </row>
    <row r="13" spans="1:13" ht="15.75" thickBot="1" x14ac:dyDescent="0.3">
      <c r="A13" s="237" t="s">
        <v>62</v>
      </c>
      <c r="B13" s="234" t="s">
        <v>80</v>
      </c>
      <c r="C13" s="235"/>
      <c r="D13" s="236"/>
      <c r="E13" s="10"/>
      <c r="F13" s="234" t="s">
        <v>81</v>
      </c>
      <c r="G13" s="235"/>
      <c r="H13" s="236"/>
      <c r="J13" s="234" t="s">
        <v>83</v>
      </c>
      <c r="K13" s="235"/>
      <c r="L13" s="236"/>
    </row>
    <row r="14" spans="1:13" s="112" customFormat="1" ht="11.25" x14ac:dyDescent="0.2">
      <c r="A14" s="238"/>
      <c r="B14" s="131" t="s">
        <v>0</v>
      </c>
      <c r="C14" s="132" t="s">
        <v>2</v>
      </c>
      <c r="D14" s="133" t="s">
        <v>1</v>
      </c>
      <c r="E14" s="123"/>
      <c r="F14" s="131" t="s">
        <v>0</v>
      </c>
      <c r="G14" s="134" t="s">
        <v>2</v>
      </c>
      <c r="H14" s="133" t="s">
        <v>1</v>
      </c>
      <c r="J14" s="131" t="s">
        <v>0</v>
      </c>
      <c r="K14" s="134" t="s">
        <v>2</v>
      </c>
      <c r="L14" s="133" t="s">
        <v>1</v>
      </c>
    </row>
    <row r="15" spans="1:13" x14ac:dyDescent="0.25">
      <c r="A15" s="238"/>
      <c r="B15" s="66"/>
      <c r="C15" s="65"/>
      <c r="D15" s="83"/>
      <c r="E15" s="5"/>
      <c r="F15" s="66"/>
      <c r="G15" s="65"/>
      <c r="H15" s="82"/>
      <c r="J15" s="66"/>
      <c r="K15" s="65"/>
      <c r="L15" s="82"/>
    </row>
    <row r="16" spans="1:13" x14ac:dyDescent="0.25">
      <c r="A16" s="238"/>
      <c r="B16" s="66"/>
      <c r="C16" s="65"/>
      <c r="D16" s="83"/>
      <c r="E16" s="5"/>
      <c r="F16" s="66"/>
      <c r="G16" s="65"/>
      <c r="H16" s="83"/>
      <c r="J16" s="66"/>
      <c r="K16" s="65"/>
      <c r="L16" s="83"/>
    </row>
    <row r="17" spans="1:13" x14ac:dyDescent="0.25">
      <c r="A17" s="238"/>
      <c r="B17" s="66"/>
      <c r="C17" s="65"/>
      <c r="D17" s="83"/>
      <c r="E17" s="5"/>
      <c r="F17" s="66"/>
      <c r="G17" s="65"/>
      <c r="H17" s="83"/>
      <c r="J17" s="66"/>
      <c r="K17" s="65"/>
      <c r="L17" s="83"/>
    </row>
    <row r="18" spans="1:13" x14ac:dyDescent="0.25">
      <c r="A18" s="238"/>
      <c r="B18" s="66"/>
      <c r="C18" s="65"/>
      <c r="D18" s="83"/>
      <c r="E18" s="5"/>
      <c r="F18" s="66"/>
      <c r="G18" s="65"/>
      <c r="H18" s="83"/>
      <c r="J18" s="66"/>
      <c r="K18" s="65"/>
      <c r="L18" s="83"/>
    </row>
    <row r="19" spans="1:13" ht="15.75" thickBot="1" x14ac:dyDescent="0.3">
      <c r="A19" s="238"/>
      <c r="B19" s="66"/>
      <c r="C19" s="65"/>
      <c r="D19" s="83"/>
      <c r="E19" s="5"/>
      <c r="F19" s="66"/>
      <c r="G19" s="65"/>
      <c r="H19" s="83"/>
      <c r="J19" s="66"/>
      <c r="K19" s="65"/>
      <c r="L19" s="83"/>
    </row>
    <row r="20" spans="1:13" ht="15.75" thickBot="1" x14ac:dyDescent="0.3">
      <c r="A20" s="58"/>
      <c r="B20" s="234" t="s">
        <v>40</v>
      </c>
      <c r="C20" s="235"/>
      <c r="D20" s="57">
        <f>SUM(D15:D19)</f>
        <v>0</v>
      </c>
      <c r="E20" s="5"/>
      <c r="F20" s="234" t="s">
        <v>41</v>
      </c>
      <c r="G20" s="235"/>
      <c r="H20" s="64">
        <f>SUM(H15:H19)</f>
        <v>0</v>
      </c>
      <c r="J20" s="234" t="s">
        <v>41</v>
      </c>
      <c r="K20" s="235"/>
      <c r="L20" s="64">
        <f>SUM(L15:L19)</f>
        <v>0</v>
      </c>
    </row>
    <row r="21" spans="1:13" ht="15.75" thickBot="1" x14ac:dyDescent="0.3">
      <c r="E21" s="1"/>
    </row>
    <row r="22" spans="1:13" ht="15.75" thickBot="1" x14ac:dyDescent="0.3">
      <c r="A22" s="237" t="s">
        <v>13</v>
      </c>
      <c r="B22" s="235" t="s">
        <v>84</v>
      </c>
      <c r="C22" s="235"/>
      <c r="D22" s="236"/>
      <c r="E22" s="10"/>
      <c r="F22" s="333" t="s">
        <v>81</v>
      </c>
      <c r="G22" s="334"/>
      <c r="H22" s="335"/>
      <c r="J22" s="333" t="s">
        <v>82</v>
      </c>
      <c r="K22" s="334"/>
      <c r="L22" s="335"/>
    </row>
    <row r="23" spans="1:13" s="112" customFormat="1" ht="11.25" x14ac:dyDescent="0.2">
      <c r="A23" s="238"/>
      <c r="B23" s="135" t="s">
        <v>0</v>
      </c>
      <c r="C23" s="120" t="s">
        <v>2</v>
      </c>
      <c r="D23" s="122" t="s">
        <v>1</v>
      </c>
      <c r="E23" s="123"/>
      <c r="F23" s="124" t="s">
        <v>0</v>
      </c>
      <c r="G23" s="125" t="s">
        <v>2</v>
      </c>
      <c r="H23" s="126" t="s">
        <v>1</v>
      </c>
      <c r="J23" s="124" t="s">
        <v>0</v>
      </c>
      <c r="K23" s="125" t="s">
        <v>2</v>
      </c>
      <c r="L23" s="126" t="s">
        <v>1</v>
      </c>
    </row>
    <row r="24" spans="1:13" x14ac:dyDescent="0.25">
      <c r="A24" s="238"/>
      <c r="B24" s="104"/>
      <c r="C24" s="65"/>
      <c r="D24" s="106"/>
      <c r="E24" s="5"/>
      <c r="F24" s="104"/>
      <c r="G24" s="65"/>
      <c r="H24" s="105"/>
      <c r="J24" s="104"/>
      <c r="K24" s="65"/>
      <c r="L24" s="105"/>
    </row>
    <row r="25" spans="1:13" x14ac:dyDescent="0.25">
      <c r="A25" s="238"/>
      <c r="B25" s="104"/>
      <c r="C25" s="65"/>
      <c r="D25" s="106"/>
      <c r="E25" s="5"/>
      <c r="F25" s="102"/>
      <c r="G25" s="101"/>
      <c r="H25" s="103"/>
      <c r="J25" s="102"/>
      <c r="K25" s="101"/>
      <c r="L25" s="103"/>
    </row>
    <row r="26" spans="1:13" x14ac:dyDescent="0.25">
      <c r="A26" s="238"/>
      <c r="B26" s="104"/>
      <c r="C26" s="65"/>
      <c r="D26" s="106"/>
      <c r="E26" s="5"/>
      <c r="F26" s="17"/>
      <c r="G26" s="101"/>
      <c r="H26" s="15"/>
      <c r="J26" s="17"/>
      <c r="K26" s="101"/>
      <c r="L26" s="15"/>
      <c r="M26" s="108"/>
    </row>
    <row r="27" spans="1:13" x14ac:dyDescent="0.25">
      <c r="A27" s="238"/>
      <c r="B27" s="104"/>
      <c r="C27" s="65"/>
      <c r="D27" s="106"/>
      <c r="E27" s="5"/>
      <c r="F27" s="66"/>
      <c r="G27" s="65"/>
      <c r="H27" s="83"/>
      <c r="J27" s="66"/>
      <c r="K27" s="65"/>
      <c r="L27" s="83"/>
    </row>
    <row r="28" spans="1:13" ht="15.75" thickBot="1" x14ac:dyDescent="0.3">
      <c r="A28" s="238"/>
      <c r="B28" s="104"/>
      <c r="C28" s="65"/>
      <c r="D28" s="106"/>
      <c r="E28" s="5"/>
      <c r="F28" s="118"/>
      <c r="G28" s="85"/>
      <c r="H28" s="83"/>
      <c r="J28" s="118"/>
      <c r="K28" s="85"/>
      <c r="L28" s="83"/>
    </row>
    <row r="29" spans="1:13" ht="15.75" thickBot="1" x14ac:dyDescent="0.3">
      <c r="A29" s="234" t="s">
        <v>40</v>
      </c>
      <c r="B29" s="235"/>
      <c r="C29" s="236"/>
      <c r="D29" s="86">
        <f>SUM(D24:D28)</f>
        <v>0</v>
      </c>
      <c r="E29" s="5"/>
      <c r="F29" s="234" t="s">
        <v>41</v>
      </c>
      <c r="G29" s="236"/>
      <c r="H29" s="86">
        <f>SUM(H24:H28)</f>
        <v>0</v>
      </c>
      <c r="J29" s="234" t="s">
        <v>41</v>
      </c>
      <c r="K29" s="236"/>
      <c r="L29" s="86">
        <f>SUM(L24:L28)</f>
        <v>0</v>
      </c>
    </row>
    <row r="30" spans="1:13" ht="15.75" thickBot="1" x14ac:dyDescent="0.3">
      <c r="A30" s="59"/>
      <c r="B30" s="6" t="s">
        <v>4</v>
      </c>
      <c r="C30" s="6" t="s">
        <v>4</v>
      </c>
      <c r="D30" s="13" t="s">
        <v>4</v>
      </c>
      <c r="E30" s="5"/>
      <c r="F30" s="6"/>
      <c r="G30" s="60"/>
      <c r="H30" s="2"/>
      <c r="I30" s="1"/>
      <c r="J30" s="6"/>
      <c r="K30" s="60"/>
      <c r="L30" s="2"/>
    </row>
    <row r="31" spans="1:13" ht="15.75" customHeight="1" thickBot="1" x14ac:dyDescent="0.3">
      <c r="A31" s="237" t="s">
        <v>62</v>
      </c>
      <c r="B31" s="234" t="s">
        <v>87</v>
      </c>
      <c r="C31" s="235"/>
      <c r="D31" s="236"/>
      <c r="E31" s="10"/>
      <c r="F31" s="234" t="s">
        <v>86</v>
      </c>
      <c r="G31" s="235"/>
      <c r="H31" s="236"/>
      <c r="J31" s="234" t="s">
        <v>85</v>
      </c>
      <c r="K31" s="235"/>
      <c r="L31" s="236"/>
    </row>
    <row r="32" spans="1:13" s="112" customFormat="1" ht="11.25" x14ac:dyDescent="0.2">
      <c r="A32" s="238"/>
      <c r="B32" s="131" t="s">
        <v>0</v>
      </c>
      <c r="C32" s="132" t="s">
        <v>2</v>
      </c>
      <c r="D32" s="133" t="s">
        <v>1</v>
      </c>
      <c r="E32" s="123"/>
      <c r="F32" s="131" t="s">
        <v>0</v>
      </c>
      <c r="G32" s="134" t="s">
        <v>2</v>
      </c>
      <c r="H32" s="133" t="s">
        <v>1</v>
      </c>
      <c r="J32" s="131" t="s">
        <v>0</v>
      </c>
      <c r="K32" s="134" t="s">
        <v>2</v>
      </c>
      <c r="L32" s="133" t="s">
        <v>1</v>
      </c>
    </row>
    <row r="33" spans="1:16" x14ac:dyDescent="0.25">
      <c r="A33" s="238"/>
      <c r="B33" s="66"/>
      <c r="C33" s="65"/>
      <c r="D33" s="83"/>
      <c r="E33" s="5"/>
      <c r="F33" s="66"/>
      <c r="G33" s="65"/>
      <c r="H33" s="82"/>
      <c r="J33" s="66"/>
      <c r="K33" s="65"/>
      <c r="L33" s="82"/>
    </row>
    <row r="34" spans="1:16" x14ac:dyDescent="0.25">
      <c r="A34" s="238"/>
      <c r="B34" s="66"/>
      <c r="C34" s="65"/>
      <c r="D34" s="83"/>
      <c r="E34" s="5"/>
      <c r="F34" s="66"/>
      <c r="G34" s="65"/>
      <c r="H34" s="83"/>
      <c r="J34" s="66"/>
      <c r="K34" s="65"/>
      <c r="L34" s="83"/>
    </row>
    <row r="35" spans="1:16" x14ac:dyDescent="0.25">
      <c r="A35" s="238"/>
      <c r="B35" s="66"/>
      <c r="C35" s="65"/>
      <c r="D35" s="83"/>
      <c r="E35" s="5"/>
      <c r="F35" s="66"/>
      <c r="G35" s="65"/>
      <c r="H35" s="83"/>
      <c r="J35" s="66"/>
      <c r="K35" s="65"/>
      <c r="L35" s="83"/>
      <c r="M35" s="108"/>
    </row>
    <row r="36" spans="1:16" x14ac:dyDescent="0.25">
      <c r="A36" s="238"/>
      <c r="B36" s="66"/>
      <c r="C36" s="65"/>
      <c r="D36" s="83"/>
      <c r="E36" s="5"/>
      <c r="F36" s="66"/>
      <c r="G36" s="65"/>
      <c r="H36" s="83"/>
      <c r="J36" s="66"/>
      <c r="K36" s="65"/>
      <c r="L36" s="83"/>
    </row>
    <row r="37" spans="1:16" ht="15.75" thickBot="1" x14ac:dyDescent="0.3">
      <c r="A37" s="238"/>
      <c r="B37" s="66"/>
      <c r="C37" s="65"/>
      <c r="D37" s="83"/>
      <c r="E37" s="5"/>
      <c r="F37" s="66"/>
      <c r="G37" s="65"/>
      <c r="H37" s="83"/>
      <c r="J37" s="66"/>
      <c r="K37" s="65"/>
      <c r="L37" s="83"/>
    </row>
    <row r="38" spans="1:16" ht="15.75" thickBot="1" x14ac:dyDescent="0.3">
      <c r="A38" s="58"/>
      <c r="B38" s="234" t="s">
        <v>40</v>
      </c>
      <c r="C38" s="235"/>
      <c r="D38" s="57">
        <f>SUM(D33:D37)</f>
        <v>0</v>
      </c>
      <c r="E38" s="5"/>
      <c r="F38" s="234" t="s">
        <v>41</v>
      </c>
      <c r="G38" s="235"/>
      <c r="H38" s="64">
        <f>SUM(H33:H37)</f>
        <v>0</v>
      </c>
      <c r="J38" s="343" t="s">
        <v>41</v>
      </c>
      <c r="K38" s="344"/>
      <c r="L38" s="64">
        <f>SUM(L33:L37)</f>
        <v>0</v>
      </c>
    </row>
    <row r="39" spans="1:16" ht="15.75" thickBot="1" x14ac:dyDescent="0.3">
      <c r="E39" s="1"/>
      <c r="J39" s="129" t="s">
        <v>76</v>
      </c>
      <c r="K39" s="127"/>
      <c r="L39" s="128">
        <f>SUM(D20+D29+D38+H20+H29+H38+L20+L29+L38)</f>
        <v>0</v>
      </c>
    </row>
    <row r="40" spans="1:16" ht="14.25" customHeight="1" thickBot="1" x14ac:dyDescent="0.3">
      <c r="A40" s="342" t="s">
        <v>63</v>
      </c>
      <c r="B40" s="342"/>
      <c r="C40" s="342"/>
      <c r="D40" s="137" t="s">
        <v>64</v>
      </c>
      <c r="E40" s="137"/>
      <c r="F40" s="137"/>
      <c r="G40" s="138"/>
      <c r="H40" s="109"/>
      <c r="I40" s="109"/>
      <c r="J40" s="119"/>
      <c r="K40" s="119"/>
      <c r="L40" s="119"/>
    </row>
    <row r="41" spans="1:16" ht="13.5" customHeight="1" x14ac:dyDescent="0.25">
      <c r="A41" s="111" t="s">
        <v>65</v>
      </c>
      <c r="B41" s="111"/>
      <c r="C41" s="111"/>
      <c r="D41" s="114" t="s">
        <v>75</v>
      </c>
      <c r="E41" s="114"/>
      <c r="F41" s="114"/>
      <c r="G41" s="114"/>
      <c r="J41" s="345" t="s">
        <v>77</v>
      </c>
      <c r="K41" s="346"/>
      <c r="L41" s="347"/>
    </row>
    <row r="42" spans="1:16" ht="12.75" customHeight="1" x14ac:dyDescent="0.25">
      <c r="A42" s="111" t="s">
        <v>66</v>
      </c>
      <c r="B42" s="111"/>
      <c r="C42" s="111"/>
      <c r="D42" s="341" t="s">
        <v>74</v>
      </c>
      <c r="E42" s="341"/>
      <c r="F42" s="341"/>
      <c r="G42" s="341"/>
      <c r="J42" s="348"/>
      <c r="K42" s="349"/>
      <c r="L42" s="350"/>
    </row>
    <row r="43" spans="1:16" x14ac:dyDescent="0.25">
      <c r="A43" s="111" t="s">
        <v>71</v>
      </c>
      <c r="B43" s="111"/>
      <c r="C43" s="111"/>
      <c r="D43" s="341" t="s">
        <v>78</v>
      </c>
      <c r="E43" s="341"/>
      <c r="F43" s="341"/>
      <c r="G43" s="341"/>
      <c r="H43" s="109"/>
      <c r="J43" s="348"/>
      <c r="K43" s="349"/>
      <c r="L43" s="350"/>
      <c r="P43" s="1"/>
    </row>
    <row r="44" spans="1:16" x14ac:dyDescent="0.25">
      <c r="A44" s="111" t="s">
        <v>67</v>
      </c>
      <c r="B44" s="111"/>
      <c r="C44" s="111"/>
      <c r="D44" s="115" t="s">
        <v>89</v>
      </c>
      <c r="E44" s="116"/>
      <c r="F44" s="116"/>
      <c r="G44" s="117"/>
      <c r="H44" s="109"/>
      <c r="J44" s="348"/>
      <c r="K44" s="349"/>
      <c r="L44" s="350"/>
    </row>
    <row r="45" spans="1:16" ht="12.75" customHeight="1" x14ac:dyDescent="0.25">
      <c r="A45" s="111" t="s">
        <v>68</v>
      </c>
      <c r="B45" s="111" t="s">
        <v>88</v>
      </c>
      <c r="C45" s="111"/>
      <c r="D45" s="111"/>
      <c r="E45" s="112"/>
      <c r="F45" s="112"/>
      <c r="G45" s="112"/>
      <c r="J45" s="352" t="s">
        <v>90</v>
      </c>
      <c r="K45" s="353"/>
      <c r="L45" s="354"/>
    </row>
    <row r="46" spans="1:16" ht="31.5" customHeight="1" thickBot="1" x14ac:dyDescent="0.3">
      <c r="A46" s="111" t="s">
        <v>70</v>
      </c>
      <c r="B46" s="359" t="s">
        <v>91</v>
      </c>
      <c r="C46" s="359"/>
      <c r="D46" s="136"/>
      <c r="E46" s="136"/>
      <c r="F46" s="136"/>
      <c r="G46" s="112"/>
      <c r="J46" s="355"/>
      <c r="K46" s="356"/>
      <c r="L46" s="357"/>
    </row>
    <row r="47" spans="1:16" ht="28.5" customHeight="1" x14ac:dyDescent="0.25">
      <c r="A47" s="111" t="s">
        <v>73</v>
      </c>
      <c r="B47" s="351" t="s">
        <v>92</v>
      </c>
      <c r="C47" s="351"/>
      <c r="D47" s="136"/>
      <c r="E47" s="136"/>
      <c r="F47" s="136"/>
      <c r="G47" s="136"/>
      <c r="J47" s="130"/>
      <c r="K47" s="130"/>
      <c r="L47" s="130"/>
    </row>
    <row r="48" spans="1:16" x14ac:dyDescent="0.25">
      <c r="A48" s="111" t="s">
        <v>69</v>
      </c>
      <c r="B48" s="114"/>
      <c r="C48" s="110"/>
      <c r="D48" s="110"/>
      <c r="E48" s="112"/>
      <c r="F48" s="112"/>
    </row>
    <row r="49" spans="1:12" x14ac:dyDescent="0.25">
      <c r="A49" s="113" t="s">
        <v>72</v>
      </c>
      <c r="B49" s="114"/>
      <c r="C49" s="113"/>
      <c r="D49" s="113"/>
      <c r="E49" s="112"/>
      <c r="F49" s="112"/>
      <c r="J49" s="353"/>
      <c r="K49" s="353"/>
      <c r="L49" s="353"/>
    </row>
    <row r="50" spans="1:12" x14ac:dyDescent="0.25">
      <c r="J50" s="353"/>
      <c r="K50" s="353"/>
      <c r="L50" s="353"/>
    </row>
  </sheetData>
  <customSheetViews>
    <customSheetView guid="{C6AE17DB-E878-4C78-8F43-E0AA6E468185}" showPageBreaks="1" state="hidden" view="pageLayout" topLeftCell="A25">
      <selection activeCell="G46" sqref="G46"/>
      <pageMargins left="0.25" right="0.25" top="0.25" bottom="0.25" header="0.3" footer="0.3"/>
      <pageSetup orientation="portrait" r:id="rId1"/>
    </customSheetView>
    <customSheetView guid="{4985C400-D311-47DA-98F3-0054819F4B4B}" showPageBreaks="1" state="hidden" view="pageLayout" topLeftCell="A25">
      <selection activeCell="G46" sqref="G46"/>
      <pageMargins left="0.25" right="0.25" top="0.25" bottom="0.25" header="0.3" footer="0.3"/>
      <pageSetup orientation="portrait" r:id="rId2"/>
    </customSheetView>
    <customSheetView guid="{14B632A1-A2BB-4CEB-A9BF-385BEB2C2B5E}" showPageBreaks="1" state="hidden" view="pageLayout" topLeftCell="A25">
      <selection activeCell="G46" sqref="G46"/>
      <pageMargins left="0.25" right="0.25" top="0.25" bottom="0.25" header="0.3" footer="0.3"/>
      <pageSetup orientation="portrait" r:id="rId3"/>
    </customSheetView>
    <customSheetView guid="{8DB8F063-3FD3-4EE8-B7C7-CA12EFDBCE86}" showPageBreaks="1" state="hidden" view="pageLayout" topLeftCell="A25">
      <selection activeCell="G46" sqref="G46"/>
      <pageMargins left="0.25" right="0.25" top="0.25" bottom="0.25" header="0.3" footer="0.3"/>
      <pageSetup orientation="portrait" r:id="rId4"/>
    </customSheetView>
  </customSheetViews>
  <mergeCells count="37">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 ref="F22:H22"/>
    <mergeCell ref="J22:L22"/>
    <mergeCell ref="A11:C11"/>
    <mergeCell ref="F11:G11"/>
    <mergeCell ref="J20:K20"/>
    <mergeCell ref="A13:A19"/>
    <mergeCell ref="B13:D13"/>
    <mergeCell ref="F13:H13"/>
    <mergeCell ref="B20:C20"/>
    <mergeCell ref="F20:G20"/>
    <mergeCell ref="J11:K11"/>
    <mergeCell ref="J13:L13"/>
    <mergeCell ref="D43:G43"/>
    <mergeCell ref="B31:D31"/>
    <mergeCell ref="F31:H31"/>
    <mergeCell ref="J31:L31"/>
    <mergeCell ref="A40:C40"/>
    <mergeCell ref="B38:C38"/>
    <mergeCell ref="F38:G38"/>
    <mergeCell ref="J38:K38"/>
    <mergeCell ref="J41:L44"/>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C6AE17DB-E878-4C78-8F43-E0AA6E468185}" state="hidden">
      <pageMargins left="0.7" right="0.7" top="0.75" bottom="0.75" header="0.3" footer="0.3"/>
    </customSheetView>
    <customSheetView guid="{4985C400-D311-47DA-98F3-0054819F4B4B}" state="hidden">
      <pageMargins left="0.7" right="0.7" top="0.75" bottom="0.75" header="0.3" footer="0.3"/>
    </customSheetView>
    <customSheetView guid="{14B632A1-A2BB-4CEB-A9BF-385BEB2C2B5E}" state="hidden">
      <pageMargins left="0.7" right="0.7" top="0.75" bottom="0.75" header="0.3" footer="0.3"/>
    </customSheetView>
    <customSheetView guid="{8DB8F063-3FD3-4EE8-B7C7-CA12EFDBCE86}"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MBA Checklist with Electives</vt:lpstr>
      <vt:lpstr>MBA Planning Sheet</vt:lpstr>
      <vt:lpstr>Sheet3</vt:lpstr>
      <vt:lpstr>MBA Checklist</vt:lpstr>
      <vt:lpstr>evening MBA</vt:lpstr>
      <vt:lpstr>Sheet1</vt:lpstr>
      <vt:lpstr>BUS_core</vt:lpstr>
      <vt:lpstr>BUS_elective</vt:lpstr>
      <vt:lpstr>CATEGORIES</vt:lpstr>
      <vt:lpstr>Core</vt:lpstr>
      <vt:lpstr>CORECR</vt:lpstr>
      <vt:lpstr>Elective</vt:lpstr>
      <vt:lpstr>Non_BUS</vt:lpstr>
      <vt:lpstr>Non_Ross</vt:lpstr>
      <vt:lpstr>nonbus</vt:lpstr>
      <vt:lpstr>OTHER</vt:lpstr>
      <vt:lpstr>'MBA Planning Sheet'!Print_Area</vt:lpstr>
      <vt:lpstr>Waived</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Ross School of Business</cp:lastModifiedBy>
  <cp:lastPrinted>2016-11-17T15:21:14Z</cp:lastPrinted>
  <dcterms:created xsi:type="dcterms:W3CDTF">2012-07-16T13:14:58Z</dcterms:created>
  <dcterms:modified xsi:type="dcterms:W3CDTF">2016-11-17T15:21:23Z</dcterms:modified>
</cp:coreProperties>
</file>