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95" yWindow="375" windowWidth="18195" windowHeight="11280" firstSheet="2" activeTab="7"/>
  </bookViews>
  <sheets>
    <sheet name="Sheet3" sheetId="2" state="hidden" r:id="rId1"/>
    <sheet name="MBA Checklist" sheetId="3" state="hidden" r:id="rId2"/>
    <sheet name="MBA Checklist with Electives" sheetId="4" r:id="rId3"/>
    <sheet name="MBA Planning (Year One Start)" sheetId="1" r:id="rId4"/>
    <sheet name="evening MBA" sheetId="5" state="hidden" r:id="rId5"/>
    <sheet name="Sheet1" sheetId="6" state="hidden" r:id="rId6"/>
    <sheet name="Sheet2" sheetId="7" state="hidden" r:id="rId7"/>
    <sheet name="MBA Planning (Year Two Start)" sheetId="8" r:id="rId8"/>
  </sheets>
  <definedNames>
    <definedName name="_xlnm._FilterDatabase" localSheetId="2" hidden="1">'MBA Checklist with Electives'!$A$1:$O$1</definedName>
    <definedName name="_xlnm._FilterDatabase" localSheetId="3" hidden="1">'MBA Planning (Year One Start)'!$B$1:$K$41</definedName>
    <definedName name="BUS_CIBER">Sheet3!#REF!</definedName>
    <definedName name="BUS_core">Sheet3!$B$4:$B$9</definedName>
    <definedName name="BUS_elective">Sheet3!$D$4:$D$9</definedName>
    <definedName name="BUS_MAP">Sheet3!#REF!</definedName>
    <definedName name="BUS_req.">Sheet3!#REF!</definedName>
    <definedName name="CATEGORIES">Sheet3!$A$3:$A$7</definedName>
    <definedName name="CIBER">Sheet3!#REF!</definedName>
    <definedName name="Core">Sheet3!$B$3:$B$8</definedName>
    <definedName name="CORECR">Sheet3!$B$4</definedName>
    <definedName name="Elective">Sheet3!$D$3:$D$8</definedName>
    <definedName name="MAP">Sheet3!#REF!</definedName>
    <definedName name="Non_BUS">Sheet3!$E$2:$E$9</definedName>
    <definedName name="Non_Ross">Sheet3!$E$3:$E$8</definedName>
    <definedName name="nonbus">Sheet3!$E$4:$E$11</definedName>
    <definedName name="OTHER">Sheet3!$E$4:$E$10</definedName>
    <definedName name="_xlnm.Print_Area" localSheetId="2">'MBA Checklist with Electives'!$A$1:$P$31</definedName>
    <definedName name="_xlnm.Print_Area" localSheetId="7">'MBA Planning (Year Two Start)'!$A$1:$L$54</definedName>
    <definedName name="req">Sheet3!#REF!</definedName>
    <definedName name="Waived">Sheet3!$C$3:$C$8</definedName>
    <definedName name="Z_4985C400_D311_47DA_98F3_0054819F4B4B_.wvu.Cols" localSheetId="1" hidden="1">'MBA Checklist'!$E:$F</definedName>
    <definedName name="Z_4985C400_D311_47DA_98F3_0054819F4B4B_.wvu.Cols" localSheetId="2" hidden="1">'MBA Checklist with Electives'!$F:$G</definedName>
    <definedName name="Z_4985C400_D311_47DA_98F3_0054819F4B4B_.wvu.FilterData" localSheetId="2" hidden="1">'MBA Checklist with Electives'!$A$1:$O$1</definedName>
    <definedName name="Z_4985C400_D311_47DA_98F3_0054819F4B4B_.wvu.FilterData" localSheetId="3" hidden="1">'MBA Planning (Year One Start)'!$B$1:$K$41</definedName>
  </definedNames>
  <calcPr calcId="145621"/>
  <customWorkbookViews>
    <customWorkbookView name="Jean Leverich - Personal View" guid="{4985C400-D311-47DA-98F3-0054819F4B4B}" mergeInterval="0" personalView="1" maximized="1" windowWidth="1276" windowHeight="799" activeSheetId="4"/>
  </customWorkbookViews>
</workbook>
</file>

<file path=xl/calcChain.xml><?xml version="1.0" encoding="utf-8"?>
<calcChain xmlns="http://schemas.openxmlformats.org/spreadsheetml/2006/main">
  <c r="K27" i="8" l="1"/>
  <c r="F27" i="8"/>
  <c r="K15" i="1" l="1"/>
  <c r="F15" i="1"/>
  <c r="K39" i="8" l="1"/>
  <c r="F39" i="8"/>
  <c r="K15" i="8"/>
  <c r="F15" i="8"/>
  <c r="K40" i="8" s="1"/>
  <c r="K39" i="1" l="1"/>
  <c r="K27" i="1"/>
  <c r="O27" i="4" l="1"/>
  <c r="F39" i="1" l="1"/>
  <c r="N27" i="4" l="1"/>
  <c r="P27" i="4" s="1"/>
  <c r="L39" i="5" l="1"/>
  <c r="L38" i="5" l="1"/>
  <c r="H38" i="5"/>
  <c r="D38" i="5"/>
  <c r="L29" i="5"/>
  <c r="H29" i="5"/>
  <c r="D29" i="5"/>
  <c r="L20" i="5"/>
  <c r="L11" i="5"/>
  <c r="H20" i="5"/>
  <c r="D20" i="5"/>
  <c r="H11" i="5"/>
  <c r="D11" i="5"/>
  <c r="F27" i="1" l="1"/>
  <c r="K40" i="1" s="1"/>
</calcChain>
</file>

<file path=xl/comments1.xml><?xml version="1.0" encoding="utf-8"?>
<comments xmlns="http://schemas.openxmlformats.org/spreadsheetml/2006/main">
  <authors>
    <author>Jean Leverich</author>
  </authors>
  <commentList>
    <comment ref="E8" authorId="0">
      <text>
        <r>
          <rPr>
            <b/>
            <sz val="9"/>
            <color indexed="81"/>
            <rFont val="Tahoma"/>
            <family val="2"/>
          </rPr>
          <t>Jean Leverich:</t>
        </r>
        <r>
          <rPr>
            <sz val="9"/>
            <color indexed="81"/>
            <rFont val="Tahoma"/>
            <family val="2"/>
          </rPr>
          <t xml:space="preserve">
</t>
        </r>
      </text>
    </comment>
  </commentList>
</comments>
</file>

<file path=xl/comments2.xml><?xml version="1.0" encoding="utf-8"?>
<comments xmlns="http://schemas.openxmlformats.org/spreadsheetml/2006/main">
  <authors>
    <author>Jean Leverich</author>
  </authors>
  <commentList>
    <comment ref="F8" authorId="0">
      <text>
        <r>
          <rPr>
            <b/>
            <sz val="9"/>
            <color indexed="81"/>
            <rFont val="Tahoma"/>
            <family val="2"/>
          </rPr>
          <t>Jean Leverich:</t>
        </r>
        <r>
          <rPr>
            <sz val="9"/>
            <color indexed="81"/>
            <rFont val="Tahoma"/>
            <family val="2"/>
          </rPr>
          <t xml:space="preserve">
</t>
        </r>
      </text>
    </comment>
  </commentList>
</comments>
</file>

<file path=xl/sharedStrings.xml><?xml version="1.0" encoding="utf-8"?>
<sst xmlns="http://schemas.openxmlformats.org/spreadsheetml/2006/main" count="620" uniqueCount="144">
  <si>
    <t>Course</t>
  </si>
  <si>
    <t>Credits</t>
  </si>
  <si>
    <t>Requirement</t>
  </si>
  <si>
    <t xml:space="preserve"> </t>
  </si>
  <si>
    <t>ACC 502</t>
  </si>
  <si>
    <t>BE 502</t>
  </si>
  <si>
    <t>STRATEGY 502</t>
  </si>
  <si>
    <t>ACC 552</t>
  </si>
  <si>
    <t>MKT 503</t>
  </si>
  <si>
    <t>MO 503</t>
  </si>
  <si>
    <t>BA 553</t>
  </si>
  <si>
    <t>Fall A</t>
  </si>
  <si>
    <t>First Year</t>
  </si>
  <si>
    <t>Fall B</t>
  </si>
  <si>
    <t>STRATEGY 503</t>
  </si>
  <si>
    <t>waived</t>
  </si>
  <si>
    <t>BUS_core</t>
  </si>
  <si>
    <t>BUS_req.</t>
  </si>
  <si>
    <t>CATEGORIES</t>
  </si>
  <si>
    <t>WAIVED</t>
  </si>
  <si>
    <t>Title</t>
  </si>
  <si>
    <t>Marketing Management</t>
  </si>
  <si>
    <t>Operations Management</t>
  </si>
  <si>
    <t>Corporate Strategy</t>
  </si>
  <si>
    <t>Principles of Financial Accounting</t>
  </si>
  <si>
    <t>Applied Microeconomics</t>
  </si>
  <si>
    <t>World Economy</t>
  </si>
  <si>
    <t>Applied Business Statistics</t>
  </si>
  <si>
    <t>Core Courses and Requirements</t>
  </si>
  <si>
    <t>Communications Requirement:</t>
  </si>
  <si>
    <t>Law/Ethics Requirement</t>
  </si>
  <si>
    <t>Required courses</t>
  </si>
  <si>
    <t>Course:</t>
  </si>
  <si>
    <r>
      <rPr>
        <u/>
        <sz val="9"/>
        <color theme="1"/>
        <rFont val="Calibri"/>
        <family val="2"/>
        <scheme val="minor"/>
      </rPr>
      <t>Course</t>
    </r>
    <r>
      <rPr>
        <sz val="9"/>
        <color theme="1"/>
        <rFont val="Calibri"/>
        <family val="2"/>
        <scheme val="minor"/>
      </rPr>
      <t>:</t>
    </r>
  </si>
  <si>
    <t>Credit Hour Requirements</t>
  </si>
  <si>
    <t>Complete</t>
  </si>
  <si>
    <t>Remaining</t>
  </si>
  <si>
    <t>FIN 503/513</t>
  </si>
  <si>
    <t>Fall Term Total Credits:</t>
  </si>
  <si>
    <t>Winter Term Total Credits:</t>
  </si>
  <si>
    <t>Note: If you have waived a requirement, select "waived" from the pull-down menu under "Requirement" and enter "0" under the credit column.</t>
  </si>
  <si>
    <t xml:space="preserve">Management Accounting </t>
  </si>
  <si>
    <t>any</t>
  </si>
  <si>
    <t>*TO 502 and TO 552 were formerly OMS 502 and OMS 522.</t>
  </si>
  <si>
    <t>57.00 Credits</t>
  </si>
  <si>
    <t>47.00 Business Credits</t>
  </si>
  <si>
    <t>TO* 502</t>
  </si>
  <si>
    <t>Financial Management/Fin Analysis</t>
  </si>
  <si>
    <t>Leading People &amp; Organizations</t>
  </si>
  <si>
    <t>Fall A or B</t>
  </si>
  <si>
    <t>TO* 552</t>
  </si>
  <si>
    <t>Multidisciplinary Action Projects</t>
  </si>
  <si>
    <t>Wntr A</t>
  </si>
  <si>
    <t>Wntr B</t>
  </si>
  <si>
    <r>
      <rPr>
        <u/>
        <sz val="9"/>
        <color theme="1"/>
        <rFont val="Calibri"/>
        <family val="2"/>
        <scheme val="minor"/>
      </rPr>
      <t>Law/Ethics Requirement</t>
    </r>
    <r>
      <rPr>
        <sz val="9"/>
        <color theme="1"/>
        <rFont val="Calibri"/>
        <family val="2"/>
        <scheme val="minor"/>
      </rPr>
      <t>.  The following courses satisfy the Law/Ethics Req: BA/NRE 512, LHC/ES 504, LHC 506, LHC 507, LHC 508, LHC 509, LHC 511, LHC 512, LHC 513, LHC 514, LHC 515, LHC 516, LHC 517, or LHC 582.</t>
    </r>
  </si>
  <si>
    <r>
      <rPr>
        <u/>
        <sz val="9"/>
        <color theme="1"/>
        <rFont val="Calibri"/>
        <family val="2"/>
        <scheme val="minor"/>
      </rPr>
      <t>Communications Requirement</t>
    </r>
    <r>
      <rPr>
        <sz val="9"/>
        <color theme="1"/>
        <rFont val="Calibri"/>
        <family val="2"/>
        <scheme val="minor"/>
      </rPr>
      <t>. The following courses satisfy the Comm Req:  LHC 520, LHC 521, LHC 522, LHC 524 or LHC 560.</t>
    </r>
  </si>
  <si>
    <t>This MBA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"IP" (In Progress), or "W" (Waived) in each checkbox.</t>
  </si>
  <si>
    <t>GPA Requirements</t>
  </si>
  <si>
    <t>2.00 minimum GPA (Class of 2014)</t>
  </si>
  <si>
    <t>&lt; 60% Low Pass (Class of 2013)</t>
  </si>
  <si>
    <t>Second Year</t>
  </si>
  <si>
    <t>Core Requirements with no Prereqs</t>
  </si>
  <si>
    <t>Core Requirements with Prereqs</t>
  </si>
  <si>
    <t>ACC 501: Financial Accounting  (3 cr)</t>
  </si>
  <si>
    <t>BE 501: Applied Microeconomics (3 cr)</t>
  </si>
  <si>
    <t>MO 501:  Human Beh &amp; Org (3 cr)</t>
  </si>
  <si>
    <t>Strategy 503: World Economy (1.5 cr)</t>
  </si>
  <si>
    <t>Communication Requirement</t>
  </si>
  <si>
    <t>TO 501: Operations Mngt* (3cr)</t>
  </si>
  <si>
    <t>MKT 501: Marketing Mgmt (3 cr)</t>
  </si>
  <si>
    <t xml:space="preserve"> Law/Ethics Requirement</t>
  </si>
  <si>
    <t>TO 601: Info Systems* (3 cr)</t>
  </si>
  <si>
    <t>FIN 551: Fin Mgt &amp; Policy (prereq ACC 501&amp;TO 501)</t>
  </si>
  <si>
    <t>ACC 551 Managerial Acctng (prereq ACC 501)</t>
  </si>
  <si>
    <t>60 credits Total</t>
  </si>
  <si>
    <r>
      <t xml:space="preserve">The following courses satisfy the </t>
    </r>
    <r>
      <rPr>
        <b/>
        <sz val="8"/>
        <color theme="1"/>
        <rFont val="Calibri"/>
        <family val="2"/>
        <scheme val="minor"/>
      </rPr>
      <t>Law/Ethics Req</t>
    </r>
    <r>
      <rPr>
        <sz val="8"/>
        <color theme="1"/>
        <rFont val="Calibri"/>
        <family val="2"/>
        <scheme val="minor"/>
      </rPr>
      <t>:  BA/NRE 512, LHC/ES 504, LHC 506, LHC 507, LHC 508, LHC 509, LHC 511, LHC 512, LHC 513, LHC 514, LHC 515, LHC 516, LHC 517, or LHC 582.</t>
    </r>
  </si>
  <si>
    <t>TO 551: Intro Operations* (prereq TO 501)</t>
  </si>
  <si>
    <t>Part-Time Evening MBA Course Planning Sheet</t>
  </si>
  <si>
    <t xml:space="preserve">Fall Term  </t>
  </si>
  <si>
    <t>Winter Term</t>
  </si>
  <si>
    <t xml:space="preserve">Spring/Summer </t>
  </si>
  <si>
    <t xml:space="preserve">Spring Term </t>
  </si>
  <si>
    <t>Fall Term</t>
  </si>
  <si>
    <t xml:space="preserve">Spring/Summer Term </t>
  </si>
  <si>
    <t xml:space="preserve">Winter Term </t>
  </si>
  <si>
    <t xml:space="preserve">Fall Term </t>
  </si>
  <si>
    <t>STRATEGY 503: World Economy (1.5 cr)</t>
  </si>
  <si>
    <t>STRATEGY 601: Corporate Strategy (prereq ACC 501)</t>
  </si>
  <si>
    <r>
      <t>The following courses satisfy the</t>
    </r>
    <r>
      <rPr>
        <b/>
        <sz val="8"/>
        <color theme="1"/>
        <rFont val="Calibri"/>
        <family val="2"/>
        <scheme val="minor"/>
      </rPr>
      <t xml:space="preserve"> Comm Req:</t>
    </r>
    <r>
      <rPr>
        <sz val="8"/>
        <color theme="1"/>
        <rFont val="Calibri"/>
        <family val="2"/>
        <scheme val="minor"/>
      </rPr>
      <t xml:space="preserve"> LHC 520, LHC 521, LHC 522, LHC 524 or LHC 560.  Students may also take the waiver exam offered in late August each year.</t>
    </r>
  </si>
  <si>
    <t>TO 501: Operations Mgmt (3cr) (formerly  OMS 501)</t>
  </si>
  <si>
    <t>TO 601: Info Systems (3cr) (formerly BIT 551)</t>
  </si>
  <si>
    <t>FA A</t>
  </si>
  <si>
    <t>FA A or B</t>
  </si>
  <si>
    <t>FA B</t>
  </si>
  <si>
    <t>WN A</t>
  </si>
  <si>
    <t>WN B</t>
  </si>
  <si>
    <t>Core</t>
  </si>
  <si>
    <t>Elective</t>
  </si>
  <si>
    <t>Non-Ross</t>
  </si>
  <si>
    <t>Waived</t>
  </si>
  <si>
    <t>Term Total Credits:</t>
  </si>
  <si>
    <t xml:space="preserve"> Term Total Credits:</t>
  </si>
  <si>
    <t xml:space="preserve"> Half Term</t>
  </si>
  <si>
    <t>Req</t>
  </si>
  <si>
    <t xml:space="preserve">Req </t>
  </si>
  <si>
    <t>Term</t>
  </si>
  <si>
    <t>Full-Time MBA Dual Degree Academic Planning Sheet</t>
  </si>
  <si>
    <t>Third Year</t>
  </si>
  <si>
    <t>Additional Core Requirements</t>
  </si>
  <si>
    <t>Total Grad Credits:</t>
  </si>
  <si>
    <t>Business Electives</t>
  </si>
  <si>
    <t>In Progress</t>
  </si>
  <si>
    <t>Credit Hour and Dual Degree  Requirements</t>
  </si>
  <si>
    <t>Dual/Joint Degree Election Form Completed</t>
  </si>
  <si>
    <t>(MBA Program Year One Start)</t>
  </si>
  <si>
    <t>(MBA Program Year Two Start)</t>
  </si>
  <si>
    <t>Strategy 502</t>
  </si>
  <si>
    <t>FIN 503</t>
  </si>
  <si>
    <t>Winter A</t>
  </si>
  <si>
    <t>BA 553 (MAP)</t>
  </si>
  <si>
    <t>Winter B</t>
  </si>
  <si>
    <t>Min. 45 Grad Bus Credits (no Double Counting)</t>
  </si>
  <si>
    <t>Max. 3 mandatory P/F, S/U or CR/NC classes per program (max. 1/ term)</t>
  </si>
  <si>
    <t>ACC 552 (Can choose to take in Winter A)</t>
  </si>
  <si>
    <t>TO 552</t>
  </si>
  <si>
    <t>TO 502</t>
  </si>
  <si>
    <t>STRATEGY 503 - Competing in the Global Business Environment was formerly The World Economy (1.5 credits)</t>
  </si>
  <si>
    <t>Communication Requirement - See Bulletin for guidelines and restrictions.</t>
  </si>
  <si>
    <t>Competing in the Global Business Environment</t>
  </si>
  <si>
    <t xml:space="preserve">No optional P/F coursework within 45 CTP needed to graduate.  </t>
  </si>
  <si>
    <t>Business Law Requirement</t>
  </si>
  <si>
    <t>Business Law Competency Requirement:</t>
  </si>
  <si>
    <t>BL/ES 504, BL 507, BL 508, BL 509, BL 512, BL 513, BL 514, BL 517, or BL 582</t>
  </si>
  <si>
    <t>Communication Requirement: See Bulletin for guidelines and restrictions.</t>
  </si>
  <si>
    <t xml:space="preserve"> Full-Time MBA DUAL Degree Checklist (Fall 2016 and after)</t>
  </si>
  <si>
    <t>Business Law Competency Requirement - The following courses will satisfy the Business Law requirement: BL/ES 504, BL 507, BL 508, BL 509, BL 512, BL 513, BL 514, BL 517, or BL 582.</t>
  </si>
  <si>
    <t>ACC 552 (Can choose to take in Fall B)</t>
  </si>
  <si>
    <t xml:space="preserve">Business Law Competency Requirement - The following courses will satisfy the Law/Ethics requirement: </t>
  </si>
  <si>
    <t>Independent Study (max. 3 projects, 1/term, max. 7 total credits)</t>
  </si>
  <si>
    <t>Min. 3 Full Semesters (at least 9 cr.) enrolled under GBA Career. MBA/JD students:  Must have 45 credits registered under GBA Career</t>
  </si>
  <si>
    <t>This MBA checklist is for course planning purposes only and does not replace a  degree audit or transcript.  Your MBA degree audit is available upon request from your Ross Academic Advisor. We strongly encourage you to meet with your Ross Academic Advisor to verify progress toward degree requirements.  Credit hours are calculated using formulas.  Enter "X" (complete"), "IP" (In Progress), or "WV" (Waived) in each checkbox. If course is waived, 0 credits are earned, and student should elect another elective.</t>
  </si>
  <si>
    <t>Optional: Core degree requirements or business electives</t>
  </si>
  <si>
    <t>FA B/WN A</t>
  </si>
  <si>
    <t>______ CTP toward combined programs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</si>
</sst>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0"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sz val="9"/>
      <color indexed="81"/>
      <name val="Tahoma"/>
      <family val="2"/>
    </font>
    <font>
      <b/>
      <sz val="9"/>
      <color indexed="81"/>
      <name val="Tahoma"/>
      <family val="2"/>
    </font>
    <font>
      <u/>
      <sz val="9"/>
      <color theme="1"/>
      <name val="Calibri"/>
      <family val="2"/>
      <scheme val="minor"/>
    </font>
    <font>
      <b/>
      <sz val="10"/>
      <color theme="1"/>
      <name val="Calibri"/>
      <family val="2"/>
      <scheme val="minor"/>
    </font>
    <font>
      <b/>
      <sz val="11"/>
      <name val="Calibri"/>
      <family val="2"/>
      <scheme val="minor"/>
    </font>
    <font>
      <b/>
      <sz val="10"/>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b/>
      <sz val="16"/>
      <color theme="1"/>
      <name val="Calibri"/>
      <family val="2"/>
      <scheme val="minor"/>
    </font>
    <font>
      <b/>
      <u/>
      <sz val="9"/>
      <color theme="1"/>
      <name val="Calibri"/>
      <family val="2"/>
      <scheme val="minor"/>
    </font>
    <font>
      <sz val="10"/>
      <name val="Calibri"/>
      <family val="2"/>
      <scheme val="minor"/>
    </font>
    <font>
      <b/>
      <sz val="11"/>
      <color theme="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auto="1"/>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auto="1"/>
      </right>
      <top/>
      <bottom style="thin">
        <color indexed="64"/>
      </bottom>
      <diagonal/>
    </border>
    <border>
      <left style="medium">
        <color indexed="64"/>
      </left>
      <right style="thin">
        <color indexed="64"/>
      </right>
      <top style="thin">
        <color indexed="64"/>
      </top>
      <bottom/>
      <diagonal/>
    </border>
    <border>
      <left style="thin">
        <color indexed="64"/>
      </left>
      <right/>
      <top style="medium">
        <color auto="1"/>
      </top>
      <bottom/>
      <diagonal/>
    </border>
    <border>
      <left style="thin">
        <color indexed="64"/>
      </left>
      <right/>
      <top/>
      <bottom/>
      <diagonal/>
    </border>
    <border>
      <left style="thin">
        <color indexed="64"/>
      </left>
      <right/>
      <top/>
      <bottom style="medium">
        <color auto="1"/>
      </bottom>
      <diagonal/>
    </border>
    <border>
      <left style="thin">
        <color indexed="64"/>
      </left>
      <right style="medium">
        <color auto="1"/>
      </right>
      <top style="medium">
        <color indexed="64"/>
      </top>
      <bottom/>
      <diagonal/>
    </border>
    <border>
      <left style="thin">
        <color indexed="64"/>
      </left>
      <right style="medium">
        <color auto="1"/>
      </right>
      <top/>
      <bottom/>
      <diagonal/>
    </border>
    <border>
      <left style="thin">
        <color indexed="64"/>
      </left>
      <right style="medium">
        <color auto="1"/>
      </right>
      <top/>
      <bottom style="thin">
        <color indexed="64"/>
      </bottom>
      <diagonal/>
    </border>
    <border>
      <left style="thin">
        <color indexed="64"/>
      </left>
      <right style="medium">
        <color indexed="64"/>
      </right>
      <top/>
      <bottom style="medium">
        <color auto="1"/>
      </bottom>
      <diagonal/>
    </border>
    <border>
      <left style="medium">
        <color indexed="64"/>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style="thin">
        <color indexed="64"/>
      </left>
      <right style="thin">
        <color indexed="64"/>
      </right>
      <top style="medium">
        <color auto="1"/>
      </top>
      <bottom style="medium">
        <color auto="1"/>
      </bottom>
      <diagonal/>
    </border>
    <border>
      <left style="thin">
        <color indexed="64"/>
      </left>
      <right style="thin">
        <color indexed="64"/>
      </right>
      <top style="medium">
        <color auto="1"/>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378">
    <xf numFmtId="0" fontId="0" fillId="0" borderId="0" xfId="0"/>
    <xf numFmtId="0" fontId="0" fillId="0" borderId="0" xfId="0" applyBorder="1"/>
    <xf numFmtId="0" fontId="0" fillId="0" borderId="0" xfId="0" applyFill="1" applyBorder="1"/>
    <xf numFmtId="0" fontId="0" fillId="0" borderId="0" xfId="0" applyFill="1"/>
    <xf numFmtId="0" fontId="0" fillId="0" borderId="0" xfId="0" applyFill="1" applyBorder="1" applyAlignment="1">
      <alignment vertical="center" textRotation="90"/>
    </xf>
    <xf numFmtId="0" fontId="0" fillId="0" borderId="0" xfId="0" applyFill="1" applyBorder="1" applyAlignment="1">
      <alignment horizontal="left"/>
    </xf>
    <xf numFmtId="164" fontId="0" fillId="0" borderId="0" xfId="0" applyNumberFormat="1" applyFill="1" applyBorder="1" applyAlignment="1">
      <alignment horizontal="center" vertical="top"/>
    </xf>
    <xf numFmtId="0" fontId="1" fillId="0" borderId="0" xfId="0" applyFont="1" applyFill="1" applyBorder="1" applyAlignment="1">
      <alignment horizontal="left"/>
    </xf>
    <xf numFmtId="0" fontId="1" fillId="0" borderId="0" xfId="0" applyFont="1" applyFill="1" applyBorder="1" applyAlignment="1"/>
    <xf numFmtId="0" fontId="1" fillId="0" borderId="4" xfId="0" applyFont="1" applyFill="1" applyBorder="1"/>
    <xf numFmtId="0" fontId="0" fillId="0" borderId="0" xfId="0" applyFill="1" applyBorder="1" applyAlignment="1"/>
    <xf numFmtId="2" fontId="0" fillId="0" borderId="0" xfId="0" applyNumberFormat="1" applyFill="1" applyBorder="1" applyAlignment="1">
      <alignment horizontal="left" vertical="top"/>
    </xf>
    <xf numFmtId="2" fontId="0" fillId="0" borderId="0" xfId="0" applyNumberFormat="1" applyFill="1" applyBorder="1" applyAlignment="1">
      <alignment horizontal="center" vertical="top"/>
    </xf>
    <xf numFmtId="43" fontId="0" fillId="0" borderId="6" xfId="0" applyNumberFormat="1" applyFill="1" applyBorder="1" applyAlignment="1">
      <alignment vertical="top"/>
    </xf>
    <xf numFmtId="0" fontId="0" fillId="0" borderId="0" xfId="0" applyAlignment="1"/>
    <xf numFmtId="0" fontId="0" fillId="0" borderId="4" xfId="0" applyFill="1" applyBorder="1" applyAlignment="1" applyProtection="1">
      <alignment horizontal="left"/>
    </xf>
    <xf numFmtId="0" fontId="4" fillId="0" borderId="0" xfId="0" applyFont="1" applyAlignment="1">
      <alignment horizontal="left" wrapText="1"/>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xf>
    <xf numFmtId="0" fontId="4" fillId="0" borderId="0" xfId="0" applyFont="1" applyBorder="1" applyAlignment="1">
      <alignment wrapText="1"/>
    </xf>
    <xf numFmtId="0" fontId="0" fillId="0" borderId="10" xfId="0" applyBorder="1"/>
    <xf numFmtId="0" fontId="0" fillId="0" borderId="10" xfId="0" applyFill="1" applyBorder="1" applyAlignment="1">
      <alignment horizontal="left"/>
    </xf>
    <xf numFmtId="43" fontId="0" fillId="0" borderId="12" xfId="0" applyNumberFormat="1" applyFill="1" applyBorder="1" applyAlignment="1">
      <alignment vertical="top"/>
    </xf>
    <xf numFmtId="0" fontId="4" fillId="0" borderId="0" xfId="0" applyFont="1" applyFill="1" applyBorder="1" applyAlignment="1" applyProtection="1">
      <alignment horizontal="left"/>
    </xf>
    <xf numFmtId="0" fontId="0" fillId="0" borderId="1" xfId="0" applyBorder="1"/>
    <xf numFmtId="0" fontId="0" fillId="0" borderId="8" xfId="0" applyBorder="1"/>
    <xf numFmtId="0" fontId="0" fillId="0" borderId="9" xfId="0" applyBorder="1"/>
    <xf numFmtId="0" fontId="0" fillId="2" borderId="0" xfId="0" applyFill="1" applyBorder="1"/>
    <xf numFmtId="0" fontId="5" fillId="0" borderId="4" xfId="0" applyFont="1" applyBorder="1" applyAlignment="1">
      <alignment vertical="top"/>
    </xf>
    <xf numFmtId="0" fontId="8" fillId="0" borderId="11" xfId="0" applyFont="1" applyBorder="1" applyAlignment="1">
      <alignment vertical="top"/>
    </xf>
    <xf numFmtId="0" fontId="5" fillId="0" borderId="0" xfId="0" applyFont="1" applyAlignment="1"/>
    <xf numFmtId="0" fontId="5" fillId="0" borderId="0" xfId="0" applyFont="1"/>
    <xf numFmtId="0" fontId="5" fillId="0" borderId="0" xfId="0" applyFont="1" applyBorder="1"/>
    <xf numFmtId="0" fontId="1" fillId="0" borderId="0" xfId="0" applyFont="1" applyFill="1" applyBorder="1" applyAlignment="1">
      <alignment horizontal="center" vertical="center" textRotation="90" wrapText="1"/>
    </xf>
    <xf numFmtId="0" fontId="0" fillId="0" borderId="0" xfId="0" applyAlignment="1">
      <alignment horizontal="right"/>
    </xf>
    <xf numFmtId="0" fontId="4" fillId="0" borderId="0" xfId="0" applyFont="1" applyFill="1" applyBorder="1" applyAlignment="1">
      <alignment horizontal="center" wrapText="1"/>
    </xf>
    <xf numFmtId="0" fontId="0" fillId="0" borderId="0" xfId="0" applyBorder="1" applyAlignment="1"/>
    <xf numFmtId="0" fontId="0" fillId="0" borderId="0" xfId="0" applyFont="1" applyBorder="1" applyAlignment="1"/>
    <xf numFmtId="0" fontId="5" fillId="0" borderId="1" xfId="0" applyFont="1" applyBorder="1" applyAlignment="1"/>
    <xf numFmtId="0" fontId="0" fillId="2" borderId="10" xfId="0" applyFill="1" applyBorder="1"/>
    <xf numFmtId="0" fontId="10" fillId="3" borderId="5" xfId="0" applyFont="1" applyFill="1" applyBorder="1"/>
    <xf numFmtId="0" fontId="10" fillId="3" borderId="5" xfId="0" applyFont="1" applyFill="1" applyBorder="1" applyProtection="1">
      <protection locked="0"/>
    </xf>
    <xf numFmtId="0" fontId="1" fillId="3" borderId="3" xfId="0" applyFont="1" applyFill="1" applyBorder="1" applyAlignment="1">
      <alignment horizontal="left"/>
    </xf>
    <xf numFmtId="0" fontId="3" fillId="0" borderId="0" xfId="0" applyFont="1" applyAlignment="1">
      <alignment horizontal="center" vertical="center"/>
    </xf>
    <xf numFmtId="0" fontId="0" fillId="0" borderId="17" xfId="0" applyBorder="1"/>
    <xf numFmtId="0" fontId="0" fillId="0" borderId="18" xfId="0" applyBorder="1"/>
    <xf numFmtId="0" fontId="0" fillId="0" borderId="20" xfId="0" applyFill="1" applyBorder="1" applyAlignment="1" applyProtection="1">
      <alignment horizontal="left"/>
    </xf>
    <xf numFmtId="0" fontId="0" fillId="0" borderId="21" xfId="0" applyFill="1" applyBorder="1" applyAlignment="1" applyProtection="1">
      <alignment horizontal="left"/>
    </xf>
    <xf numFmtId="0" fontId="4" fillId="0" borderId="21" xfId="0" applyFont="1" applyFill="1" applyBorder="1" applyAlignment="1" applyProtection="1">
      <alignment horizontal="left"/>
    </xf>
    <xf numFmtId="0" fontId="0" fillId="0" borderId="22" xfId="0" applyFill="1" applyBorder="1" applyAlignment="1" applyProtection="1">
      <alignment horizontal="left"/>
    </xf>
    <xf numFmtId="0" fontId="0" fillId="0" borderId="20" xfId="0" applyBorder="1"/>
    <xf numFmtId="0" fontId="0" fillId="0" borderId="21" xfId="0" applyBorder="1"/>
    <xf numFmtId="0" fontId="0" fillId="0" borderId="6" xfId="0" applyFill="1" applyBorder="1"/>
    <xf numFmtId="0" fontId="1" fillId="0" borderId="0" xfId="0" applyFont="1" applyFill="1" applyBorder="1" applyAlignment="1">
      <alignment horizontal="center"/>
    </xf>
    <xf numFmtId="2" fontId="0" fillId="0" borderId="1" xfId="0" applyNumberFormat="1" applyFill="1" applyBorder="1" applyAlignment="1">
      <alignment vertical="top"/>
    </xf>
    <xf numFmtId="0" fontId="2" fillId="2" borderId="9" xfId="0" applyFont="1" applyFill="1" applyBorder="1" applyAlignment="1">
      <alignment horizontal="center" vertical="center" textRotation="90"/>
    </xf>
    <xf numFmtId="0" fontId="2" fillId="0" borderId="0" xfId="0" applyFont="1" applyFill="1" applyBorder="1" applyAlignment="1">
      <alignment horizontal="center" vertical="center" textRotation="90"/>
    </xf>
    <xf numFmtId="43" fontId="0" fillId="0" borderId="0" xfId="0" applyNumberFormat="1" applyFill="1" applyBorder="1" applyAlignment="1">
      <alignment horizontal="center" vertical="top"/>
    </xf>
    <xf numFmtId="2" fontId="1" fillId="0" borderId="0" xfId="0" applyNumberFormat="1" applyFont="1" applyFill="1" applyBorder="1" applyAlignment="1">
      <alignment horizontal="center" vertical="top"/>
    </xf>
    <xf numFmtId="0" fontId="0" fillId="0" borderId="0" xfId="0" applyFill="1" applyBorder="1" applyAlignment="1">
      <alignment horizontal="center"/>
    </xf>
    <xf numFmtId="2" fontId="0" fillId="0" borderId="9" xfId="0" applyNumberFormat="1" applyFill="1" applyBorder="1" applyAlignment="1">
      <alignment vertical="top"/>
    </xf>
    <xf numFmtId="0" fontId="0" fillId="0" borderId="17" xfId="0" applyFill="1" applyBorder="1" applyAlignment="1">
      <alignment horizontal="left"/>
    </xf>
    <xf numFmtId="0" fontId="0" fillId="0" borderId="21" xfId="0" applyFill="1" applyBorder="1" applyAlignment="1">
      <alignment horizontal="left"/>
    </xf>
    <xf numFmtId="0" fontId="0" fillId="0" borderId="25" xfId="0" applyFill="1" applyBorder="1" applyAlignment="1" applyProtection="1">
      <alignment horizontal="left"/>
    </xf>
    <xf numFmtId="0" fontId="0" fillId="0" borderId="25" xfId="0" applyFill="1" applyBorder="1" applyAlignment="1">
      <alignment horizontal="left"/>
    </xf>
    <xf numFmtId="0" fontId="0" fillId="0" borderId="0" xfId="0" applyBorder="1" applyAlignment="1">
      <alignment horizontal="center"/>
    </xf>
    <xf numFmtId="0" fontId="0" fillId="0" borderId="0" xfId="0" applyFill="1" applyBorder="1" applyAlignment="1" applyProtection="1">
      <alignment horizontal="center"/>
    </xf>
    <xf numFmtId="0" fontId="4" fillId="0" borderId="0" xfId="0" applyFont="1" applyBorder="1" applyAlignment="1">
      <alignment vertical="center" wrapText="1"/>
    </xf>
    <xf numFmtId="0" fontId="0" fillId="2" borderId="14" xfId="0" applyFill="1" applyBorder="1"/>
    <xf numFmtId="0" fontId="11" fillId="3" borderId="3" xfId="0" applyFont="1" applyFill="1" applyBorder="1" applyAlignment="1">
      <alignment horizontal="left"/>
    </xf>
    <xf numFmtId="0" fontId="4" fillId="0" borderId="0" xfId="0" applyFont="1" applyBorder="1" applyAlignment="1">
      <alignment wrapText="1"/>
    </xf>
    <xf numFmtId="0" fontId="5" fillId="0" borderId="0" xfId="0" applyFont="1" applyAlignment="1">
      <alignment horizontal="left" vertical="top" wrapText="1"/>
    </xf>
    <xf numFmtId="0" fontId="9" fillId="0" borderId="9" xfId="0" applyFont="1" applyFill="1" applyBorder="1" applyAlignment="1">
      <alignment horizontal="center" vertical="center" textRotation="90"/>
    </xf>
    <xf numFmtId="0" fontId="9" fillId="0" borderId="0" xfId="0" applyFont="1" applyFill="1" applyBorder="1" applyAlignment="1">
      <alignment horizontal="center" vertical="center" textRotation="90"/>
    </xf>
    <xf numFmtId="0" fontId="0" fillId="0" borderId="0" xfId="0" applyFont="1" applyBorder="1" applyAlignment="1">
      <alignment horizontal="right"/>
    </xf>
    <xf numFmtId="0" fontId="9" fillId="0" borderId="0" xfId="0" applyFont="1" applyFill="1" applyBorder="1" applyAlignment="1">
      <alignment horizontal="center"/>
    </xf>
    <xf numFmtId="0" fontId="9" fillId="0" borderId="0" xfId="0" applyFont="1" applyFill="1" applyBorder="1"/>
    <xf numFmtId="0" fontId="5" fillId="0" borderId="0" xfId="0" applyFont="1" applyBorder="1" applyAlignment="1">
      <alignment horizontal="center"/>
    </xf>
    <xf numFmtId="0" fontId="4" fillId="0" borderId="9" xfId="0" applyFont="1" applyBorder="1" applyAlignment="1">
      <alignment horizontal="center"/>
    </xf>
    <xf numFmtId="0" fontId="0" fillId="0" borderId="0" xfId="0" applyFont="1" applyFill="1" applyBorder="1" applyAlignment="1">
      <alignment horizontal="center" wrapText="1"/>
    </xf>
    <xf numFmtId="43" fontId="0" fillId="0" borderId="24" xfId="0" applyNumberFormat="1" applyFill="1" applyBorder="1" applyAlignment="1">
      <alignment vertical="top"/>
    </xf>
    <xf numFmtId="0" fontId="1" fillId="0" borderId="6" xfId="0" applyFont="1" applyFill="1" applyBorder="1" applyAlignment="1">
      <alignment horizontal="left"/>
    </xf>
    <xf numFmtId="43" fontId="0" fillId="0" borderId="23" xfId="0" applyNumberFormat="1" applyFill="1" applyBorder="1" applyAlignment="1">
      <alignment vertical="top"/>
    </xf>
    <xf numFmtId="2" fontId="0" fillId="0" borderId="23" xfId="0" applyNumberFormat="1" applyFill="1" applyBorder="1" applyAlignment="1">
      <alignment vertical="top"/>
    </xf>
    <xf numFmtId="0" fontId="1" fillId="0" borderId="23" xfId="0" applyFont="1" applyFill="1" applyBorder="1" applyAlignment="1">
      <alignment horizontal="center"/>
    </xf>
    <xf numFmtId="0" fontId="0" fillId="0" borderId="18" xfId="0" applyFill="1" applyBorder="1" applyAlignment="1">
      <alignment horizontal="left"/>
    </xf>
    <xf numFmtId="2" fontId="0" fillId="0" borderId="12" xfId="0" applyNumberFormat="1" applyFill="1" applyBorder="1" applyAlignment="1">
      <alignment horizontal="right" vertical="top"/>
    </xf>
    <xf numFmtId="0" fontId="4" fillId="0" borderId="31" xfId="0" applyFont="1" applyFill="1" applyBorder="1" applyAlignment="1" applyProtection="1">
      <alignment horizontal="left"/>
    </xf>
    <xf numFmtId="0" fontId="4" fillId="0" borderId="32" xfId="0" applyFont="1" applyFill="1" applyBorder="1" applyAlignment="1" applyProtection="1">
      <alignment horizontal="left"/>
    </xf>
    <xf numFmtId="0" fontId="4" fillId="0" borderId="33" xfId="0" applyFont="1" applyFill="1" applyBorder="1" applyAlignment="1" applyProtection="1">
      <alignment horizontal="left"/>
    </xf>
    <xf numFmtId="0" fontId="4" fillId="0" borderId="17" xfId="0" applyFont="1" applyFill="1" applyBorder="1" applyAlignment="1" applyProtection="1">
      <alignment horizontal="left"/>
    </xf>
    <xf numFmtId="0" fontId="0" fillId="0" borderId="17" xfId="0" applyFill="1" applyBorder="1" applyAlignment="1" applyProtection="1">
      <alignment horizontal="left"/>
      <protection locked="0"/>
    </xf>
    <xf numFmtId="0" fontId="4" fillId="0" borderId="17" xfId="0" applyFont="1" applyFill="1" applyBorder="1" applyAlignment="1">
      <alignment horizontal="left"/>
    </xf>
    <xf numFmtId="43" fontId="0" fillId="0" borderId="34" xfId="0" applyNumberFormat="1" applyFill="1" applyBorder="1" applyAlignment="1">
      <alignment vertical="top"/>
    </xf>
    <xf numFmtId="43" fontId="0" fillId="0" borderId="35" xfId="0" applyNumberFormat="1" applyFill="1" applyBorder="1" applyAlignment="1">
      <alignment vertical="top"/>
    </xf>
    <xf numFmtId="0" fontId="4" fillId="0" borderId="31" xfId="0" applyFont="1" applyFill="1" applyBorder="1" applyAlignment="1">
      <alignment horizontal="left"/>
    </xf>
    <xf numFmtId="0" fontId="4" fillId="0" borderId="32" xfId="0" applyFont="1" applyFill="1" applyBorder="1" applyAlignment="1">
      <alignment horizontal="left"/>
    </xf>
    <xf numFmtId="0" fontId="4" fillId="0" borderId="33" xfId="0" applyFont="1" applyFill="1" applyBorder="1" applyAlignment="1">
      <alignment horizontal="left"/>
    </xf>
    <xf numFmtId="43" fontId="0" fillId="0" borderId="37" xfId="0" applyNumberFormat="1" applyFill="1" applyBorder="1" applyAlignment="1">
      <alignment vertical="top"/>
    </xf>
    <xf numFmtId="0" fontId="1" fillId="3" borderId="14" xfId="0" applyFont="1" applyFill="1" applyBorder="1"/>
    <xf numFmtId="0" fontId="1" fillId="3" borderId="15" xfId="0" applyFont="1" applyFill="1" applyBorder="1" applyAlignment="1">
      <alignment horizontal="left"/>
    </xf>
    <xf numFmtId="0" fontId="0" fillId="0" borderId="19" xfId="0" applyFill="1" applyBorder="1" applyAlignment="1">
      <alignment horizontal="left"/>
    </xf>
    <xf numFmtId="0" fontId="0" fillId="0" borderId="28" xfId="0" applyFill="1" applyBorder="1" applyAlignment="1" applyProtection="1">
      <alignment horizontal="left"/>
    </xf>
    <xf numFmtId="43" fontId="0" fillId="0" borderId="29" xfId="0" applyNumberFormat="1" applyFill="1" applyBorder="1" applyAlignment="1">
      <alignment vertical="top"/>
    </xf>
    <xf numFmtId="0" fontId="0" fillId="0" borderId="38" xfId="0" applyFill="1" applyBorder="1" applyAlignment="1" applyProtection="1">
      <alignment horizontal="left"/>
    </xf>
    <xf numFmtId="43" fontId="0" fillId="0" borderId="39" xfId="0" applyNumberFormat="1" applyFill="1" applyBorder="1" applyAlignment="1">
      <alignment vertical="top"/>
    </xf>
    <xf numFmtId="43" fontId="0" fillId="0" borderId="39" xfId="0" applyNumberFormat="1" applyFill="1" applyBorder="1" applyAlignment="1">
      <alignment horizontal="right" vertical="top"/>
    </xf>
    <xf numFmtId="0" fontId="5" fillId="0" borderId="38" xfId="0" applyFont="1" applyFill="1" applyBorder="1" applyAlignment="1" applyProtection="1">
      <alignment horizontal="left" wrapText="1"/>
    </xf>
    <xf numFmtId="0" fontId="4" fillId="0" borderId="0" xfId="0" applyFont="1"/>
    <xf numFmtId="0" fontId="0" fillId="0" borderId="0" xfId="0" applyAlignment="1">
      <alignment horizontal="center"/>
    </xf>
    <xf numFmtId="0" fontId="12" fillId="0" borderId="0" xfId="0" applyFont="1" applyAlignment="1">
      <alignment horizontal="center"/>
    </xf>
    <xf numFmtId="0" fontId="12" fillId="0" borderId="0" xfId="0" applyFont="1" applyAlignment="1"/>
    <xf numFmtId="0" fontId="12" fillId="0" borderId="0" xfId="0" applyFont="1"/>
    <xf numFmtId="0" fontId="12" fillId="0" borderId="0" xfId="0" applyFont="1" applyAlignment="1"/>
    <xf numFmtId="0" fontId="12" fillId="0" borderId="0" xfId="0" applyFont="1" applyAlignment="1">
      <alignment horizontal="left" vertical="center"/>
    </xf>
    <xf numFmtId="0" fontId="12" fillId="0" borderId="0" xfId="0" applyFont="1" applyAlignment="1">
      <alignment vertical="center"/>
    </xf>
    <xf numFmtId="0" fontId="0" fillId="0" borderId="0" xfId="0" applyAlignment="1">
      <alignment vertical="center"/>
    </xf>
    <xf numFmtId="0" fontId="12" fillId="0" borderId="0" xfId="0" applyFont="1" applyAlignment="1">
      <alignment horizontal="center" vertical="center"/>
    </xf>
    <xf numFmtId="0" fontId="0" fillId="0" borderId="30" xfId="0" applyFill="1" applyBorder="1" applyAlignment="1" applyProtection="1">
      <alignment horizontal="left"/>
    </xf>
    <xf numFmtId="0" fontId="0" fillId="0" borderId="0" xfId="0" applyBorder="1" applyAlignment="1">
      <alignment horizontal="left" vertical="top" wrapText="1"/>
    </xf>
    <xf numFmtId="0" fontId="13" fillId="3" borderId="14" xfId="0" applyFont="1" applyFill="1" applyBorder="1"/>
    <xf numFmtId="0" fontId="13" fillId="3" borderId="13" xfId="0" applyFont="1" applyFill="1" applyBorder="1"/>
    <xf numFmtId="0" fontId="13" fillId="3" borderId="15" xfId="0" applyFont="1" applyFill="1" applyBorder="1" applyAlignment="1">
      <alignment horizontal="left"/>
    </xf>
    <xf numFmtId="0" fontId="12" fillId="0" borderId="0" xfId="0" applyFont="1" applyFill="1" applyBorder="1" applyAlignment="1">
      <alignment vertical="center" textRotation="90"/>
    </xf>
    <xf numFmtId="0" fontId="13" fillId="0" borderId="13" xfId="0" applyFont="1" applyFill="1" applyBorder="1"/>
    <xf numFmtId="0" fontId="13" fillId="0" borderId="14" xfId="0" applyFont="1" applyFill="1" applyBorder="1" applyAlignment="1">
      <alignment horizontal="center"/>
    </xf>
    <xf numFmtId="0" fontId="13" fillId="0" borderId="15" xfId="0" applyFont="1" applyFill="1" applyBorder="1" applyAlignment="1">
      <alignment horizontal="left"/>
    </xf>
    <xf numFmtId="0" fontId="0" fillId="2" borderId="3" xfId="0" applyFill="1" applyBorder="1"/>
    <xf numFmtId="2" fontId="0" fillId="0" borderId="1" xfId="0" applyNumberFormat="1" applyBorder="1"/>
    <xf numFmtId="0" fontId="1" fillId="2" borderId="2" xfId="0" applyFont="1" applyFill="1" applyBorder="1" applyAlignment="1">
      <alignment horizontal="center" vertical="center"/>
    </xf>
    <xf numFmtId="0" fontId="12" fillId="0" borderId="0" xfId="0" applyFont="1" applyBorder="1" applyAlignment="1">
      <alignment horizontal="left" vertical="top" wrapText="1"/>
    </xf>
    <xf numFmtId="0" fontId="13" fillId="0" borderId="4" xfId="0" applyFont="1" applyFill="1" applyBorder="1"/>
    <xf numFmtId="0" fontId="13" fillId="0" borderId="0" xfId="0" applyFont="1" applyFill="1" applyBorder="1"/>
    <xf numFmtId="0" fontId="13" fillId="0" borderId="6" xfId="0" applyFont="1" applyFill="1" applyBorder="1" applyAlignment="1">
      <alignment horizontal="left"/>
    </xf>
    <xf numFmtId="0" fontId="13" fillId="0" borderId="16" xfId="0" applyFont="1" applyFill="1" applyBorder="1" applyAlignment="1">
      <alignment horizontal="center"/>
    </xf>
    <xf numFmtId="0" fontId="13" fillId="3" borderId="13" xfId="0" applyFont="1" applyFill="1" applyBorder="1" applyAlignment="1">
      <alignment horizontal="left" vertical="center"/>
    </xf>
    <xf numFmtId="0" fontId="12" fillId="0" borderId="0" xfId="0" applyFont="1" applyBorder="1" applyAlignment="1">
      <alignment horizontal="left" vertical="center" wrapText="1"/>
    </xf>
    <xf numFmtId="0" fontId="14" fillId="0" borderId="0" xfId="0" applyFont="1" applyAlignment="1"/>
    <xf numFmtId="0" fontId="14" fillId="0" borderId="0" xfId="0" applyFont="1" applyAlignment="1">
      <alignment horizontal="center"/>
    </xf>
    <xf numFmtId="0" fontId="0" fillId="0" borderId="17" xfId="0" applyFill="1" applyBorder="1" applyAlignment="1">
      <alignment wrapText="1"/>
    </xf>
    <xf numFmtId="43" fontId="0" fillId="0" borderId="29" xfId="0" applyNumberFormat="1" applyFill="1" applyBorder="1" applyAlignment="1"/>
    <xf numFmtId="43" fontId="0" fillId="0" borderId="39" xfId="0" applyNumberFormat="1" applyFill="1" applyBorder="1" applyAlignment="1">
      <alignment horizontal="right"/>
    </xf>
    <xf numFmtId="0" fontId="0" fillId="0" borderId="27" xfId="0" applyFill="1" applyBorder="1" applyAlignment="1" applyProtection="1">
      <alignment horizontal="left"/>
    </xf>
    <xf numFmtId="0" fontId="0" fillId="0" borderId="41" xfId="0" applyFill="1" applyBorder="1" applyAlignment="1">
      <alignment horizontal="left"/>
    </xf>
    <xf numFmtId="0" fontId="10" fillId="3" borderId="17" xfId="0" applyFont="1" applyFill="1" applyBorder="1"/>
    <xf numFmtId="0" fontId="10" fillId="3" borderId="17" xfId="0" applyFont="1" applyFill="1" applyBorder="1" applyProtection="1">
      <protection locked="0"/>
    </xf>
    <xf numFmtId="0" fontId="0" fillId="0" borderId="25" xfId="0" applyBorder="1"/>
    <xf numFmtId="0" fontId="0" fillId="0" borderId="30" xfId="0" applyBorder="1"/>
    <xf numFmtId="0" fontId="4" fillId="0" borderId="18" xfId="0" applyFont="1" applyFill="1" applyBorder="1" applyAlignment="1" applyProtection="1">
      <alignment horizontal="left"/>
    </xf>
    <xf numFmtId="0" fontId="4" fillId="0" borderId="18" xfId="0" applyFont="1" applyFill="1" applyBorder="1" applyAlignment="1">
      <alignment horizontal="left"/>
    </xf>
    <xf numFmtId="43" fontId="0" fillId="0" borderId="40" xfId="0" applyNumberFormat="1" applyFill="1" applyBorder="1" applyAlignment="1">
      <alignment vertical="top"/>
    </xf>
    <xf numFmtId="0" fontId="0" fillId="0" borderId="36" xfId="0" applyBorder="1"/>
    <xf numFmtId="0" fontId="0" fillId="0" borderId="23" xfId="0" applyBorder="1"/>
    <xf numFmtId="0" fontId="0" fillId="0" borderId="7" xfId="0" applyBorder="1"/>
    <xf numFmtId="0" fontId="0" fillId="0" borderId="40" xfId="0" applyBorder="1"/>
    <xf numFmtId="0" fontId="1" fillId="0" borderId="1" xfId="0" applyFont="1" applyFill="1" applyBorder="1" applyAlignment="1">
      <alignment horizontal="center"/>
    </xf>
    <xf numFmtId="0" fontId="0" fillId="0" borderId="9" xfId="0" applyFill="1" applyBorder="1"/>
    <xf numFmtId="0" fontId="0" fillId="0" borderId="1" xfId="0" applyFill="1" applyBorder="1"/>
    <xf numFmtId="43" fontId="0" fillId="0" borderId="6" xfId="0" applyNumberFormat="1" applyFill="1" applyBorder="1" applyAlignment="1"/>
    <xf numFmtId="0" fontId="0" fillId="0" borderId="19" xfId="0" applyFill="1" applyBorder="1" applyAlignment="1">
      <alignment wrapText="1"/>
    </xf>
    <xf numFmtId="0" fontId="11" fillId="3" borderId="17" xfId="0" applyFont="1" applyFill="1" applyBorder="1" applyAlignment="1">
      <alignment vertical="center"/>
    </xf>
    <xf numFmtId="0" fontId="9" fillId="0" borderId="23" xfId="0" applyFont="1" applyBorder="1"/>
    <xf numFmtId="0" fontId="0" fillId="0" borderId="2" xfId="0" applyBorder="1"/>
    <xf numFmtId="0" fontId="5" fillId="0" borderId="42" xfId="0" applyFont="1" applyBorder="1" applyAlignment="1">
      <alignment vertical="top"/>
    </xf>
    <xf numFmtId="0" fontId="0" fillId="0" borderId="11" xfId="0" applyBorder="1"/>
    <xf numFmtId="0" fontId="8" fillId="0" borderId="42" xfId="0" applyFont="1" applyBorder="1" applyAlignment="1">
      <alignment vertical="top"/>
    </xf>
    <xf numFmtId="2" fontId="0" fillId="0" borderId="1" xfId="0" applyNumberFormat="1" applyFill="1" applyBorder="1" applyAlignment="1">
      <alignment horizontal="right"/>
    </xf>
    <xf numFmtId="2" fontId="0" fillId="0" borderId="12" xfId="0" applyNumberFormat="1" applyFill="1" applyBorder="1" applyAlignment="1">
      <alignment horizontal="right"/>
    </xf>
    <xf numFmtId="2" fontId="0" fillId="0" borderId="23" xfId="0" applyNumberFormat="1" applyFill="1" applyBorder="1" applyAlignment="1"/>
    <xf numFmtId="0" fontId="1" fillId="0" borderId="19" xfId="0" applyFont="1" applyFill="1" applyBorder="1" applyAlignment="1">
      <alignment wrapText="1"/>
    </xf>
    <xf numFmtId="0" fontId="1" fillId="0" borderId="43" xfId="0" applyFont="1" applyFill="1" applyBorder="1" applyAlignment="1"/>
    <xf numFmtId="0" fontId="1" fillId="0" borderId="43" xfId="0" applyFont="1" applyFill="1" applyBorder="1" applyAlignment="1">
      <alignment vertical="center"/>
    </xf>
    <xf numFmtId="0" fontId="0" fillId="0" borderId="28" xfId="0" applyFont="1" applyFill="1" applyBorder="1" applyAlignment="1" applyProtection="1">
      <alignment horizontal="left" wrapText="1"/>
    </xf>
    <xf numFmtId="0" fontId="0" fillId="0" borderId="27" xfId="0" applyFont="1" applyFill="1" applyBorder="1" applyAlignment="1" applyProtection="1">
      <alignment horizontal="left" wrapText="1"/>
    </xf>
    <xf numFmtId="0" fontId="1" fillId="0" borderId="0" xfId="0" applyFont="1" applyAlignment="1">
      <alignment horizontal="left"/>
    </xf>
    <xf numFmtId="0" fontId="0" fillId="0" borderId="0" xfId="0" applyProtection="1"/>
    <xf numFmtId="2" fontId="1" fillId="0" borderId="0" xfId="0" applyNumberFormat="1" applyFont="1" applyFill="1" applyBorder="1" applyAlignment="1">
      <alignment horizontal="right" vertical="top"/>
    </xf>
    <xf numFmtId="0" fontId="0" fillId="0" borderId="0" xfId="0" applyFill="1" applyBorder="1" applyAlignment="1">
      <alignment wrapText="1"/>
    </xf>
    <xf numFmtId="2" fontId="0" fillId="0" borderId="0" xfId="0" applyNumberFormat="1" applyFill="1" applyBorder="1" applyAlignment="1">
      <alignment vertical="top"/>
    </xf>
    <xf numFmtId="0" fontId="0" fillId="0" borderId="30" xfId="0" applyFill="1" applyBorder="1" applyAlignment="1">
      <alignment horizontal="left"/>
    </xf>
    <xf numFmtId="0" fontId="0" fillId="0" borderId="18" xfId="0" applyFill="1" applyBorder="1" applyAlignment="1">
      <alignment wrapText="1"/>
    </xf>
    <xf numFmtId="0" fontId="12" fillId="0" borderId="0" xfId="0" applyFont="1" applyBorder="1" applyAlignment="1">
      <alignment vertical="center" wrapText="1"/>
    </xf>
    <xf numFmtId="0" fontId="1" fillId="0" borderId="0" xfId="0" applyFont="1" applyAlignment="1">
      <alignment horizontal="right"/>
    </xf>
    <xf numFmtId="0" fontId="4" fillId="0" borderId="0" xfId="0" applyFont="1" applyBorder="1" applyAlignment="1">
      <alignment horizontal="left"/>
    </xf>
    <xf numFmtId="0" fontId="5" fillId="0" borderId="0" xfId="0" applyFont="1" applyAlignment="1">
      <alignment vertical="top" wrapText="1"/>
    </xf>
    <xf numFmtId="0" fontId="3" fillId="0" borderId="0" xfId="0" applyFont="1" applyAlignment="1">
      <alignment horizontal="center" vertical="center"/>
    </xf>
    <xf numFmtId="0" fontId="1" fillId="0" borderId="0" xfId="0" applyFont="1" applyFill="1" applyBorder="1" applyAlignment="1">
      <alignment horizontal="left"/>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Fill="1" applyBorder="1" applyAlignment="1">
      <alignment horizontal="left"/>
    </xf>
    <xf numFmtId="0" fontId="16" fillId="0" borderId="0" xfId="0" applyFont="1" applyAlignment="1">
      <alignment wrapText="1"/>
    </xf>
    <xf numFmtId="0" fontId="16"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5" fillId="0" borderId="1" xfId="0" applyFont="1" applyBorder="1" applyAlignment="1">
      <alignment vertical="top" wrapText="1"/>
    </xf>
    <xf numFmtId="0" fontId="5" fillId="0" borderId="4" xfId="0" applyFont="1" applyBorder="1" applyAlignment="1">
      <alignment vertical="top" wrapText="1"/>
    </xf>
    <xf numFmtId="0" fontId="17" fillId="0" borderId="9" xfId="0" applyFont="1" applyFill="1" applyBorder="1" applyAlignment="1">
      <alignment vertical="top" wrapText="1"/>
    </xf>
    <xf numFmtId="0" fontId="13" fillId="2" borderId="5" xfId="0" applyFont="1" applyFill="1" applyBorder="1" applyAlignment="1">
      <alignment horizontal="center"/>
    </xf>
    <xf numFmtId="0" fontId="13" fillId="2" borderId="3" xfId="0" applyFont="1" applyFill="1" applyBorder="1"/>
    <xf numFmtId="0" fontId="9" fillId="0" borderId="0" xfId="0" applyFont="1" applyFill="1" applyBorder="1" applyAlignment="1">
      <alignment vertical="top" wrapText="1"/>
    </xf>
    <xf numFmtId="0" fontId="0" fillId="0" borderId="46" xfId="0" applyFont="1" applyBorder="1" applyAlignment="1"/>
    <xf numFmtId="0" fontId="0" fillId="0" borderId="42" xfId="0" applyFont="1" applyBorder="1" applyAlignment="1"/>
    <xf numFmtId="0" fontId="3" fillId="0" borderId="0" xfId="0" applyFont="1" applyBorder="1" applyAlignment="1">
      <alignment horizontal="center" vertical="center"/>
    </xf>
    <xf numFmtId="0" fontId="2" fillId="2" borderId="9" xfId="0" applyFont="1" applyFill="1" applyBorder="1" applyAlignment="1">
      <alignment horizontal="center" vertical="center" textRotation="90"/>
    </xf>
    <xf numFmtId="0" fontId="0" fillId="0" borderId="17" xfId="0" applyFont="1" applyFill="1" applyBorder="1" applyAlignment="1">
      <alignment wrapText="1"/>
    </xf>
    <xf numFmtId="43" fontId="0" fillId="0" borderId="39" xfId="0" applyNumberFormat="1" applyFill="1" applyBorder="1" applyAlignment="1"/>
    <xf numFmtId="43" fontId="1" fillId="0" borderId="23" xfId="0" applyNumberFormat="1" applyFont="1" applyFill="1" applyBorder="1" applyAlignment="1">
      <alignment vertical="top"/>
    </xf>
    <xf numFmtId="0" fontId="10" fillId="0" borderId="46" xfId="0" applyFont="1" applyFill="1" applyBorder="1" applyAlignment="1">
      <alignment horizontal="right"/>
    </xf>
    <xf numFmtId="0" fontId="10" fillId="0" borderId="42" xfId="0" applyFont="1" applyFill="1" applyBorder="1" applyAlignment="1">
      <alignment horizontal="right"/>
    </xf>
    <xf numFmtId="0" fontId="18" fillId="0" borderId="47" xfId="0" applyFont="1" applyFill="1" applyBorder="1"/>
    <xf numFmtId="0" fontId="0" fillId="0" borderId="47" xfId="0" applyFont="1" applyBorder="1" applyAlignment="1"/>
    <xf numFmtId="0" fontId="0" fillId="0" borderId="1" xfId="0" applyFont="1" applyBorder="1" applyAlignment="1">
      <alignment vertical="center" wrapText="1"/>
    </xf>
    <xf numFmtId="0" fontId="0" fillId="0" borderId="38" xfId="0" applyFill="1" applyBorder="1" applyAlignment="1" applyProtection="1">
      <alignment horizontal="left" wrapText="1"/>
    </xf>
    <xf numFmtId="0" fontId="0" fillId="0" borderId="27" xfId="0" applyFill="1" applyBorder="1" applyAlignment="1" applyProtection="1">
      <alignment horizontal="left" wrapText="1"/>
    </xf>
    <xf numFmtId="0" fontId="0" fillId="0" borderId="17" xfId="0" applyFill="1" applyBorder="1" applyAlignment="1">
      <alignment horizontal="left" wrapText="1"/>
    </xf>
    <xf numFmtId="0" fontId="0" fillId="0" borderId="0" xfId="0" applyFill="1" applyBorder="1" applyAlignment="1">
      <alignment vertical="center" textRotation="90" wrapText="1"/>
    </xf>
    <xf numFmtId="0" fontId="0" fillId="0" borderId="0" xfId="0" applyAlignment="1">
      <alignment wrapText="1"/>
    </xf>
    <xf numFmtId="0" fontId="12" fillId="0" borderId="18" xfId="0" applyFont="1" applyFill="1" applyBorder="1" applyAlignment="1" applyProtection="1">
      <alignment horizontal="left"/>
    </xf>
    <xf numFmtId="0" fontId="5" fillId="4" borderId="0" xfId="0" applyFont="1" applyFill="1" applyBorder="1" applyAlignment="1"/>
    <xf numFmtId="0" fontId="10" fillId="4" borderId="0" xfId="0" applyFont="1" applyFill="1" applyBorder="1" applyAlignment="1"/>
    <xf numFmtId="0" fontId="0" fillId="4" borderId="0" xfId="0" applyFill="1" applyBorder="1"/>
    <xf numFmtId="0" fontId="12" fillId="4" borderId="0" xfId="0" applyFont="1" applyFill="1" applyBorder="1" applyAlignment="1">
      <alignment vertical="center" wrapText="1"/>
    </xf>
    <xf numFmtId="0" fontId="12" fillId="4" borderId="0" xfId="0" applyFont="1" applyFill="1" applyBorder="1" applyAlignment="1">
      <alignment vertical="top" wrapText="1"/>
    </xf>
    <xf numFmtId="0" fontId="16" fillId="4" borderId="0" xfId="0" applyFont="1" applyFill="1" applyBorder="1" applyAlignment="1">
      <alignment vertical="top" wrapText="1"/>
    </xf>
    <xf numFmtId="0" fontId="0" fillId="0" borderId="0" xfId="0" applyFont="1" applyAlignment="1">
      <alignment horizontal="left" vertical="top" wrapText="1"/>
    </xf>
    <xf numFmtId="0" fontId="1" fillId="0" borderId="21" xfId="0" applyFont="1" applyFill="1" applyBorder="1" applyAlignment="1">
      <alignment horizontal="center"/>
    </xf>
    <xf numFmtId="2" fontId="1" fillId="4" borderId="1" xfId="0" applyNumberFormat="1" applyFont="1" applyFill="1" applyBorder="1" applyAlignment="1">
      <alignment horizontal="right" vertical="top"/>
    </xf>
    <xf numFmtId="0" fontId="1" fillId="0" borderId="4" xfId="0" applyFont="1" applyFill="1" applyBorder="1" applyAlignment="1"/>
    <xf numFmtId="0" fontId="0" fillId="0" borderId="0" xfId="0" applyFill="1" applyBorder="1" applyAlignment="1">
      <alignment textRotation="90"/>
    </xf>
    <xf numFmtId="0" fontId="0" fillId="0" borderId="0" xfId="0" applyAlignment="1" applyProtection="1"/>
    <xf numFmtId="164" fontId="0" fillId="0" borderId="0" xfId="0" applyNumberFormat="1" applyFill="1" applyBorder="1" applyAlignment="1">
      <alignment horizontal="center"/>
    </xf>
    <xf numFmtId="0" fontId="0" fillId="0" borderId="28" xfId="0" applyFill="1" applyBorder="1" applyAlignment="1" applyProtection="1">
      <alignment horizontal="left" wrapText="1"/>
    </xf>
    <xf numFmtId="0" fontId="1" fillId="3" borderId="17" xfId="0" applyFont="1" applyFill="1" applyBorder="1"/>
    <xf numFmtId="0" fontId="1" fillId="3" borderId="25" xfId="0" applyFont="1" applyFill="1" applyBorder="1"/>
    <xf numFmtId="0" fontId="1" fillId="3" borderId="23" xfId="0" applyFont="1" applyFill="1" applyBorder="1"/>
    <xf numFmtId="2" fontId="0" fillId="0" borderId="1" xfId="0" applyNumberFormat="1" applyFill="1" applyBorder="1" applyAlignment="1"/>
    <xf numFmtId="2" fontId="0" fillId="0" borderId="0" xfId="0" applyNumberFormat="1" applyFill="1" applyBorder="1" applyAlignment="1">
      <alignment horizontal="left"/>
    </xf>
    <xf numFmtId="2" fontId="1" fillId="0" borderId="0" xfId="0" applyNumberFormat="1" applyFont="1" applyFill="1" applyBorder="1" applyAlignment="1">
      <alignment horizontal="right"/>
    </xf>
    <xf numFmtId="43" fontId="0" fillId="0" borderId="23" xfId="0" applyNumberFormat="1" applyFill="1" applyBorder="1" applyAlignment="1"/>
    <xf numFmtId="43" fontId="0" fillId="0" borderId="24" xfId="0" applyNumberFormat="1" applyFill="1" applyBorder="1" applyAlignment="1"/>
    <xf numFmtId="2" fontId="1" fillId="4" borderId="1" xfId="0" applyNumberFormat="1" applyFont="1" applyFill="1" applyBorder="1" applyAlignment="1">
      <alignment horizontal="right"/>
    </xf>
    <xf numFmtId="2" fontId="0" fillId="0" borderId="0" xfId="0" applyNumberFormat="1" applyFill="1" applyBorder="1" applyAlignment="1"/>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1" fillId="2" borderId="2" xfId="0" applyFont="1" applyFill="1" applyBorder="1" applyAlignment="1">
      <alignment horizontal="center" wrapText="1"/>
    </xf>
    <xf numFmtId="0" fontId="1" fillId="2" borderId="5" xfId="0" applyFont="1" applyFill="1" applyBorder="1" applyAlignment="1">
      <alignment horizontal="center" wrapText="1"/>
    </xf>
    <xf numFmtId="0" fontId="1" fillId="2" borderId="3" xfId="0" applyFont="1" applyFill="1" applyBorder="1" applyAlignment="1">
      <alignment horizontal="center" wrapText="1"/>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3" xfId="0" applyFont="1" applyFill="1" applyBorder="1" applyAlignment="1">
      <alignment horizont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9" fillId="2" borderId="2" xfId="0" applyFont="1" applyFill="1" applyBorder="1" applyAlignment="1">
      <alignment horizontal="center"/>
    </xf>
    <xf numFmtId="0" fontId="9" fillId="2" borderId="5" xfId="0" applyFont="1" applyFill="1" applyBorder="1" applyAlignment="1">
      <alignment horizontal="center"/>
    </xf>
    <xf numFmtId="0" fontId="9" fillId="2" borderId="3" xfId="0" applyFont="1" applyFill="1"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1" fillId="2" borderId="1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8"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0" fontId="10" fillId="3" borderId="2" xfId="0" applyFont="1" applyFill="1" applyBorder="1" applyAlignment="1">
      <alignment horizontal="center"/>
    </xf>
    <xf numFmtId="0" fontId="10" fillId="3" borderId="5" xfId="0" applyFont="1" applyFill="1" applyBorder="1" applyAlignment="1">
      <alignment horizontal="center"/>
    </xf>
    <xf numFmtId="0" fontId="1" fillId="2" borderId="5" xfId="0" applyFont="1" applyFill="1" applyBorder="1" applyAlignment="1" applyProtection="1">
      <alignment horizontal="center"/>
    </xf>
    <xf numFmtId="0" fontId="0" fillId="2" borderId="5" xfId="0" applyFill="1" applyBorder="1" applyAlignment="1" applyProtection="1">
      <alignment horizontal="center"/>
    </xf>
    <xf numFmtId="0" fontId="0" fillId="2" borderId="3" xfId="0" applyFill="1" applyBorder="1" applyAlignment="1" applyProtection="1">
      <alignment horizontal="center"/>
    </xf>
    <xf numFmtId="0" fontId="1" fillId="2" borderId="5" xfId="0" applyFont="1" applyFill="1" applyBorder="1" applyAlignment="1">
      <alignment horizontal="center"/>
    </xf>
    <xf numFmtId="0" fontId="1" fillId="2" borderId="3" xfId="0" applyFont="1" applyFill="1" applyBorder="1" applyAlignment="1">
      <alignment horizontal="center"/>
    </xf>
    <xf numFmtId="0" fontId="16" fillId="0" borderId="0" xfId="0" applyFont="1" applyAlignment="1">
      <alignment horizontal="left" wrapText="1"/>
    </xf>
    <xf numFmtId="0" fontId="16" fillId="0" borderId="0" xfId="0" applyFont="1" applyAlignment="1">
      <alignment horizontal="left" vertical="top" wrapText="1"/>
    </xf>
    <xf numFmtId="0" fontId="1" fillId="2" borderId="2" xfId="0" applyFont="1" applyFill="1" applyBorder="1" applyAlignment="1">
      <alignment horizontal="left"/>
    </xf>
    <xf numFmtId="0" fontId="1" fillId="2" borderId="5" xfId="0" applyFont="1" applyFill="1" applyBorder="1" applyAlignment="1">
      <alignment horizontal="left"/>
    </xf>
    <xf numFmtId="0" fontId="4" fillId="0" borderId="0" xfId="0" applyFont="1" applyBorder="1" applyAlignment="1">
      <alignment horizontal="left" vertical="center"/>
    </xf>
    <xf numFmtId="0" fontId="12" fillId="0" borderId="2" xfId="0" applyFont="1" applyBorder="1" applyAlignment="1">
      <alignment horizontal="left" vertical="top" wrapText="1"/>
    </xf>
    <xf numFmtId="0" fontId="12" fillId="0" borderId="5" xfId="0" applyFont="1" applyBorder="1" applyAlignment="1">
      <alignment horizontal="left" vertical="top" wrapText="1"/>
    </xf>
    <xf numFmtId="0" fontId="12" fillId="0" borderId="3" xfId="0" applyFont="1" applyBorder="1" applyAlignment="1">
      <alignment horizontal="left" vertical="top" wrapText="1"/>
    </xf>
    <xf numFmtId="0" fontId="4" fillId="0" borderId="14" xfId="0" applyFont="1" applyFill="1" applyBorder="1" applyAlignment="1">
      <alignment horizontal="left" vertical="top"/>
    </xf>
    <xf numFmtId="0" fontId="0" fillId="0" borderId="19" xfId="0" applyBorder="1" applyAlignment="1">
      <alignment horizontal="center"/>
    </xf>
    <xf numFmtId="0" fontId="0" fillId="0" borderId="17" xfId="0" applyBorder="1" applyAlignment="1">
      <alignment horizontal="center"/>
    </xf>
    <xf numFmtId="0" fontId="19" fillId="0" borderId="2" xfId="0" applyFont="1" applyFill="1" applyBorder="1" applyAlignment="1">
      <alignment horizontal="left" vertical="top" wrapText="1"/>
    </xf>
    <xf numFmtId="0" fontId="19" fillId="0" borderId="3" xfId="0" applyFont="1" applyFill="1" applyBorder="1" applyAlignment="1">
      <alignment horizontal="left" vertical="top" wrapText="1"/>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1" fillId="3" borderId="5" xfId="0" applyFont="1" applyFill="1" applyBorder="1" applyAlignment="1">
      <alignment horizontal="center"/>
    </xf>
    <xf numFmtId="0" fontId="0" fillId="0" borderId="19" xfId="0" applyFill="1" applyBorder="1" applyAlignment="1" applyProtection="1">
      <alignment horizontal="center"/>
    </xf>
    <xf numFmtId="0" fontId="0" fillId="0" borderId="17" xfId="0" applyFill="1" applyBorder="1" applyAlignment="1" applyProtection="1">
      <alignment horizontal="center"/>
    </xf>
    <xf numFmtId="0" fontId="0" fillId="0" borderId="18" xfId="0" applyFill="1" applyBorder="1" applyAlignment="1" applyProtection="1">
      <alignment horizontal="center"/>
    </xf>
    <xf numFmtId="0" fontId="1" fillId="0" borderId="0" xfId="0" applyFont="1" applyBorder="1" applyAlignment="1">
      <alignment horizontal="center"/>
    </xf>
    <xf numFmtId="0" fontId="1" fillId="0" borderId="0" xfId="0" applyFont="1" applyFill="1" applyBorder="1" applyAlignment="1">
      <alignment horizontal="center" vertical="center" textRotation="90" wrapText="1"/>
    </xf>
    <xf numFmtId="0" fontId="1" fillId="2" borderId="2" xfId="0" applyFont="1" applyFill="1" applyBorder="1" applyAlignment="1">
      <alignment horizontal="left" wrapText="1"/>
    </xf>
    <xf numFmtId="0" fontId="0" fillId="2" borderId="5" xfId="0" applyFont="1" applyFill="1" applyBorder="1" applyAlignment="1">
      <alignment horizontal="left" wrapText="1"/>
    </xf>
    <xf numFmtId="0" fontId="0" fillId="2" borderId="3" xfId="0" applyFont="1" applyFill="1" applyBorder="1" applyAlignment="1">
      <alignment horizontal="left" wrapText="1"/>
    </xf>
    <xf numFmtId="0" fontId="1" fillId="0" borderId="26" xfId="0" applyFont="1" applyFill="1" applyBorder="1" applyAlignment="1">
      <alignment horizontal="center"/>
    </xf>
    <xf numFmtId="0" fontId="1" fillId="0" borderId="27" xfId="0" applyFont="1" applyFill="1" applyBorder="1" applyAlignment="1">
      <alignment horizontal="center"/>
    </xf>
    <xf numFmtId="0" fontId="1" fillId="0" borderId="21" xfId="0" applyFont="1" applyFill="1" applyBorder="1" applyAlignment="1">
      <alignment horizontal="center"/>
    </xf>
    <xf numFmtId="0" fontId="5" fillId="0" borderId="13"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10" fillId="3" borderId="25" xfId="0" applyFont="1" applyFill="1" applyBorder="1" applyAlignment="1">
      <alignment horizontal="center"/>
    </xf>
    <xf numFmtId="0" fontId="10" fillId="3" borderId="17" xfId="0" applyFont="1" applyFill="1" applyBorder="1" applyAlignment="1">
      <alignment horizontal="center"/>
    </xf>
    <xf numFmtId="0" fontId="1" fillId="3" borderId="2" xfId="0" applyFont="1" applyFill="1" applyBorder="1" applyAlignment="1">
      <alignment horizontal="center"/>
    </xf>
    <xf numFmtId="0" fontId="1" fillId="2" borderId="44" xfId="0" applyFont="1" applyFill="1" applyBorder="1" applyAlignment="1">
      <alignment horizontal="left"/>
    </xf>
    <xf numFmtId="0" fontId="1" fillId="2" borderId="16" xfId="0" applyFont="1" applyFill="1" applyBorder="1" applyAlignment="1">
      <alignment horizontal="left"/>
    </xf>
    <xf numFmtId="0" fontId="1" fillId="2" borderId="45" xfId="0" applyFont="1" applyFill="1" applyBorder="1" applyAlignment="1">
      <alignment horizontal="left"/>
    </xf>
    <xf numFmtId="0" fontId="1" fillId="2" borderId="2" xfId="0" applyFont="1" applyFill="1" applyBorder="1" applyAlignment="1" applyProtection="1">
      <alignment horizontal="left"/>
    </xf>
    <xf numFmtId="0" fontId="1" fillId="2" borderId="5" xfId="0" applyFont="1" applyFill="1" applyBorder="1" applyAlignment="1" applyProtection="1">
      <alignment horizontal="left"/>
    </xf>
    <xf numFmtId="0" fontId="1" fillId="2" borderId="3" xfId="0" applyFont="1" applyFill="1" applyBorder="1" applyAlignment="1" applyProtection="1">
      <alignment horizontal="left"/>
    </xf>
    <xf numFmtId="0" fontId="2" fillId="2" borderId="7" xfId="0" applyFont="1" applyFill="1" applyBorder="1" applyAlignment="1">
      <alignment horizontal="center" vertical="center" textRotation="90"/>
    </xf>
    <xf numFmtId="0" fontId="2" fillId="2" borderId="8" xfId="0" applyFont="1" applyFill="1" applyBorder="1" applyAlignment="1">
      <alignment horizontal="center" vertical="center" textRotation="90"/>
    </xf>
    <xf numFmtId="0" fontId="1" fillId="2" borderId="2" xfId="0" applyFont="1" applyFill="1" applyBorder="1" applyAlignment="1">
      <alignment horizontal="right"/>
    </xf>
    <xf numFmtId="0" fontId="1" fillId="2" borderId="5" xfId="0" applyFont="1" applyFill="1" applyBorder="1" applyAlignment="1">
      <alignment horizontal="right"/>
    </xf>
    <xf numFmtId="0" fontId="1" fillId="2" borderId="3" xfId="0" applyFont="1" applyFill="1" applyBorder="1" applyAlignment="1">
      <alignment horizontal="right"/>
    </xf>
    <xf numFmtId="0" fontId="2" fillId="2" borderId="9" xfId="0" applyFont="1" applyFill="1" applyBorder="1" applyAlignment="1">
      <alignment horizontal="center" vertical="center" textRotation="90"/>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2" xfId="0" applyFont="1" applyFill="1" applyBorder="1" applyAlignment="1">
      <alignment horizontal="center"/>
    </xf>
    <xf numFmtId="0" fontId="0" fillId="0" borderId="0" xfId="0" applyFont="1" applyAlignment="1">
      <alignment horizontal="left" vertical="top" wrapText="1"/>
    </xf>
    <xf numFmtId="0" fontId="0" fillId="0" borderId="0" xfId="0" applyAlignment="1">
      <alignment horizontal="left" wrapText="1"/>
    </xf>
    <xf numFmtId="0" fontId="1" fillId="0" borderId="2" xfId="0" applyFont="1" applyFill="1" applyBorder="1" applyAlignment="1">
      <alignment horizontal="center"/>
    </xf>
    <xf numFmtId="0" fontId="1" fillId="0" borderId="3" xfId="0" applyFont="1" applyFill="1" applyBorder="1" applyAlignment="1">
      <alignment horizontal="center"/>
    </xf>
    <xf numFmtId="0" fontId="15" fillId="0" borderId="0" xfId="0" applyFont="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Fill="1" applyBorder="1" applyAlignment="1">
      <alignment horizontal="right"/>
    </xf>
    <xf numFmtId="0" fontId="12" fillId="0" borderId="0" xfId="0" applyFont="1" applyAlignment="1">
      <alignment horizontal="left" wrapText="1"/>
    </xf>
    <xf numFmtId="0" fontId="12" fillId="0" borderId="4" xfId="0" applyFont="1" applyBorder="1" applyAlignment="1">
      <alignment vertical="top" wrapText="1"/>
    </xf>
    <xf numFmtId="0" fontId="12" fillId="0" borderId="0" xfId="0" applyFont="1" applyBorder="1" applyAlignment="1">
      <alignment vertical="top" wrapText="1"/>
    </xf>
    <xf numFmtId="0" fontId="12" fillId="0" borderId="6" xfId="0" applyFont="1" applyBorder="1" applyAlignment="1">
      <alignment vertical="top" wrapText="1"/>
    </xf>
    <xf numFmtId="0" fontId="12" fillId="0" borderId="11" xfId="0" applyFont="1" applyBorder="1" applyAlignment="1">
      <alignment vertical="top" wrapText="1"/>
    </xf>
    <xf numFmtId="0" fontId="12" fillId="0" borderId="10" xfId="0" applyFont="1" applyBorder="1" applyAlignment="1">
      <alignment vertical="top" wrapText="1"/>
    </xf>
    <xf numFmtId="0" fontId="12" fillId="0" borderId="12" xfId="0" applyFont="1" applyBorder="1" applyAlignment="1">
      <alignment vertical="top" wrapText="1"/>
    </xf>
    <xf numFmtId="0" fontId="1" fillId="0" borderId="0" xfId="0" applyFont="1" applyAlignment="1">
      <alignment horizontal="center"/>
    </xf>
    <xf numFmtId="0" fontId="12" fillId="0" borderId="0" xfId="0" applyFont="1" applyAlignment="1">
      <alignment horizontal="left"/>
    </xf>
    <xf numFmtId="0" fontId="12" fillId="0" borderId="0" xfId="0" applyFont="1" applyAlignment="1">
      <alignment wrapText="1"/>
    </xf>
    <xf numFmtId="0" fontId="14" fillId="0" borderId="0" xfId="0" applyFont="1" applyAlignment="1">
      <alignment horizontal="left"/>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4" xfId="0" applyFont="1" applyBorder="1" applyAlignment="1">
      <alignment horizontal="left" vertical="top" wrapText="1"/>
    </xf>
    <xf numFmtId="0" fontId="12" fillId="0" borderId="0" xfId="0" applyFont="1" applyBorder="1" applyAlignment="1">
      <alignment horizontal="left" vertical="top" wrapText="1"/>
    </xf>
    <xf numFmtId="0" fontId="12" fillId="0" borderId="6" xfId="0" applyFont="1" applyBorder="1" applyAlignment="1">
      <alignment horizontal="left" vertical="top" wrapText="1"/>
    </xf>
    <xf numFmtId="0" fontId="15" fillId="0" borderId="0" xfId="0" applyFont="1" applyBorder="1" applyAlignment="1">
      <alignment horizontal="center" vertical="center"/>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1" fillId="3" borderId="13" xfId="0" applyFont="1" applyFill="1" applyBorder="1"/>
    <xf numFmtId="0" fontId="1" fillId="3" borderId="15" xfId="0" applyFont="1" applyFill="1" applyBorder="1"/>
    <xf numFmtId="0" fontId="5" fillId="0" borderId="27" xfId="0" applyFont="1" applyFill="1" applyBorder="1" applyAlignment="1" applyProtection="1">
      <alignment horizontal="left" wrapText="1"/>
    </xf>
    <xf numFmtId="0" fontId="0" fillId="0" borderId="48" xfId="0" applyFill="1" applyBorder="1" applyAlignment="1">
      <alignment horizontal="left"/>
    </xf>
    <xf numFmtId="0" fontId="0" fillId="0" borderId="49" xfId="0" applyFill="1" applyBorder="1" applyAlignment="1">
      <alignment horizontal="left"/>
    </xf>
    <xf numFmtId="0" fontId="0" fillId="0" borderId="49" xfId="0" applyFill="1" applyBorder="1" applyAlignment="1">
      <alignment wrapText="1"/>
    </xf>
    <xf numFmtId="2" fontId="0" fillId="0" borderId="50" xfId="0" applyNumberFormat="1" applyFill="1" applyBorder="1" applyAlignment="1">
      <alignment vertical="top"/>
    </xf>
    <xf numFmtId="0" fontId="0" fillId="0" borderId="51" xfId="0" applyBorder="1"/>
    <xf numFmtId="0" fontId="0" fillId="0" borderId="49" xfId="0" applyBorder="1" applyAlignment="1">
      <alignment horizontal="center"/>
    </xf>
    <xf numFmtId="0" fontId="0" fillId="0" borderId="50"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28575</xdr:rowOff>
    </xdr:from>
    <xdr:to>
      <xdr:col>2</xdr:col>
      <xdr:colOff>733425</xdr:colOff>
      <xdr:row>3</xdr:row>
      <xdr:rowOff>98086</xdr:rowOff>
    </xdr:to>
    <xdr:pic>
      <xdr:nvPicPr>
        <xdr:cNvPr id="2" name="Picture 1"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8575"/>
          <a:ext cx="1209675"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2</xdr:row>
      <xdr:rowOff>0</xdr:rowOff>
    </xdr:from>
    <xdr:to>
      <xdr:col>3</xdr:col>
      <xdr:colOff>695325</xdr:colOff>
      <xdr:row>4</xdr:row>
      <xdr:rowOff>369951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0550" y="628650"/>
          <a:ext cx="695325" cy="7509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809625</xdr:colOff>
      <xdr:row>0</xdr:row>
      <xdr:rowOff>47625</xdr:rowOff>
    </xdr:from>
    <xdr:to>
      <xdr:col>2</xdr:col>
      <xdr:colOff>1447800</xdr:colOff>
      <xdr:row>3</xdr:row>
      <xdr:rowOff>155829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7825" y="47625"/>
          <a:ext cx="638175" cy="6892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58209</xdr:colOff>
      <xdr:row>2</xdr:row>
      <xdr:rowOff>164761</xdr:rowOff>
    </xdr:to>
    <xdr:pic>
      <xdr:nvPicPr>
        <xdr:cNvPr id="4" name="Picture 3"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220259"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990600</xdr:colOff>
      <xdr:row>0</xdr:row>
      <xdr:rowOff>85725</xdr:rowOff>
    </xdr:from>
    <xdr:to>
      <xdr:col>2</xdr:col>
      <xdr:colOff>1628775</xdr:colOff>
      <xdr:row>3</xdr:row>
      <xdr:rowOff>155829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33525" y="85725"/>
          <a:ext cx="638175" cy="6892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16"/>
  <sheetViews>
    <sheetView workbookViewId="0">
      <selection activeCell="E17" sqref="E17"/>
    </sheetView>
  </sheetViews>
  <sheetFormatPr defaultRowHeight="15" x14ac:dyDescent="0.25"/>
  <cols>
    <col min="1" max="1" width="15.85546875" customWidth="1"/>
    <col min="2" max="2" width="10.42578125" customWidth="1"/>
    <col min="3" max="3" width="9.85546875" customWidth="1"/>
  </cols>
  <sheetData>
    <row r="2" spans="1:6" x14ac:dyDescent="0.25">
      <c r="A2" t="s">
        <v>18</v>
      </c>
      <c r="B2" t="s">
        <v>96</v>
      </c>
      <c r="C2" t="s">
        <v>99</v>
      </c>
      <c r="D2" t="s">
        <v>97</v>
      </c>
      <c r="E2" t="s">
        <v>98</v>
      </c>
      <c r="F2" t="s">
        <v>3</v>
      </c>
    </row>
    <row r="3" spans="1:6" x14ac:dyDescent="0.25">
      <c r="A3" t="s">
        <v>3</v>
      </c>
      <c r="D3">
        <v>1</v>
      </c>
    </row>
    <row r="4" spans="1:6" x14ac:dyDescent="0.25">
      <c r="A4" t="s">
        <v>96</v>
      </c>
      <c r="B4">
        <v>2.25</v>
      </c>
      <c r="C4">
        <v>0</v>
      </c>
      <c r="D4">
        <v>1.5</v>
      </c>
      <c r="E4">
        <v>1</v>
      </c>
    </row>
    <row r="5" spans="1:6" x14ac:dyDescent="0.25">
      <c r="A5" t="s">
        <v>19</v>
      </c>
      <c r="B5">
        <v>7.5</v>
      </c>
      <c r="C5" t="s">
        <v>3</v>
      </c>
      <c r="D5">
        <v>2.25</v>
      </c>
      <c r="E5">
        <v>1.5</v>
      </c>
    </row>
    <row r="6" spans="1:6" x14ac:dyDescent="0.25">
      <c r="A6" t="s">
        <v>97</v>
      </c>
      <c r="B6" s="34" t="s">
        <v>15</v>
      </c>
      <c r="C6" t="s">
        <v>3</v>
      </c>
      <c r="D6">
        <v>3</v>
      </c>
      <c r="E6">
        <v>2</v>
      </c>
    </row>
    <row r="7" spans="1:6" x14ac:dyDescent="0.25">
      <c r="A7" t="s">
        <v>98</v>
      </c>
      <c r="B7">
        <v>1.5</v>
      </c>
      <c r="C7" t="s">
        <v>3</v>
      </c>
      <c r="D7">
        <v>6</v>
      </c>
      <c r="E7">
        <v>3</v>
      </c>
    </row>
    <row r="8" spans="1:6" x14ac:dyDescent="0.25">
      <c r="B8">
        <v>3</v>
      </c>
      <c r="E8">
        <v>4</v>
      </c>
    </row>
    <row r="9" spans="1:6" x14ac:dyDescent="0.25">
      <c r="A9" t="s">
        <v>3</v>
      </c>
      <c r="E9" t="s">
        <v>3</v>
      </c>
    </row>
    <row r="10" spans="1:6" x14ac:dyDescent="0.25">
      <c r="A10" t="s">
        <v>3</v>
      </c>
      <c r="C10" t="s">
        <v>3</v>
      </c>
      <c r="E10" t="s">
        <v>3</v>
      </c>
    </row>
    <row r="11" spans="1:6" x14ac:dyDescent="0.25">
      <c r="A11" t="s">
        <v>3</v>
      </c>
      <c r="E11" t="s">
        <v>3</v>
      </c>
    </row>
    <row r="12" spans="1:6" x14ac:dyDescent="0.25">
      <c r="C12" t="s">
        <v>3</v>
      </c>
    </row>
    <row r="13" spans="1:6" x14ac:dyDescent="0.25">
      <c r="C13" t="s">
        <v>3</v>
      </c>
    </row>
    <row r="14" spans="1:6" x14ac:dyDescent="0.25">
      <c r="C14" t="s">
        <v>3</v>
      </c>
    </row>
    <row r="15" spans="1:6" x14ac:dyDescent="0.25">
      <c r="C15" t="s">
        <v>3</v>
      </c>
    </row>
    <row r="16" spans="1:6" x14ac:dyDescent="0.25">
      <c r="C16" t="s">
        <v>3</v>
      </c>
    </row>
  </sheetData>
  <customSheetViews>
    <customSheetView guid="{4985C400-D311-47DA-98F3-0054819F4B4B}" state="hidden">
      <selection activeCell="E17" sqref="E17"/>
      <pageMargins left="0.7" right="0.7" top="0.75" bottom="0.75" header="0.3" footer="0.3"/>
      <pageSetup orientation="portrait" r:id="rId1"/>
    </customSheetView>
  </customSheetViews>
  <dataValidations count="2">
    <dataValidation type="list" allowBlank="1" showInputMessage="1" showErrorMessage="1" sqref="D4:D6">
      <formula1>Elective</formula1>
    </dataValidation>
    <dataValidation type="list" allowBlank="1" showInputMessage="1" showErrorMessage="1" sqref="B2:B9">
      <formula1>"Core"</formula1>
    </dataValidation>
  </dataValidation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32"/>
  <sheetViews>
    <sheetView workbookViewId="0">
      <selection activeCell="R24" sqref="R24"/>
    </sheetView>
  </sheetViews>
  <sheetFormatPr defaultRowHeight="18.75" customHeight="1" x14ac:dyDescent="0.25"/>
  <cols>
    <col min="1" max="1" width="4.42578125" customWidth="1"/>
    <col min="2" max="2" width="3.5703125" customWidth="1"/>
    <col min="3" max="3" width="11.42578125" customWidth="1"/>
    <col min="4" max="4" width="30.140625" customWidth="1"/>
    <col min="5" max="5" width="0.5703125" hidden="1" customWidth="1"/>
    <col min="6" max="6" width="9.140625" hidden="1" customWidth="1"/>
    <col min="7" max="7" width="8.42578125" customWidth="1"/>
    <col min="8" max="8" width="6.5703125" customWidth="1"/>
    <col min="9" max="9" width="5.140625" customWidth="1"/>
    <col min="10" max="10" width="4.140625" customWidth="1"/>
    <col min="11" max="11" width="5" customWidth="1"/>
    <col min="12" max="12" width="4.5703125" customWidth="1"/>
    <col min="16" max="16" width="6.85546875" customWidth="1"/>
  </cols>
  <sheetData>
    <row r="1" spans="1:19" ht="18.75" customHeight="1" thickBot="1" x14ac:dyDescent="0.3"/>
    <row r="2" spans="1:19" ht="18.75" customHeight="1" x14ac:dyDescent="0.25">
      <c r="D2" s="243" t="s">
        <v>56</v>
      </c>
      <c r="E2" s="244"/>
      <c r="F2" s="244"/>
      <c r="G2" s="244"/>
      <c r="H2" s="244"/>
      <c r="I2" s="244"/>
      <c r="J2" s="244"/>
      <c r="K2" s="244"/>
      <c r="L2" s="244"/>
      <c r="M2" s="244"/>
      <c r="N2" s="244"/>
      <c r="O2" s="245"/>
      <c r="P2" s="67"/>
      <c r="Q2" s="67"/>
      <c r="R2" s="70"/>
      <c r="S2" s="19"/>
    </row>
    <row r="3" spans="1:19" ht="18.75" customHeight="1" x14ac:dyDescent="0.25">
      <c r="D3" s="246"/>
      <c r="E3" s="247"/>
      <c r="F3" s="247"/>
      <c r="G3" s="247"/>
      <c r="H3" s="247"/>
      <c r="I3" s="247"/>
      <c r="J3" s="247"/>
      <c r="K3" s="247"/>
      <c r="L3" s="247"/>
      <c r="M3" s="247"/>
      <c r="N3" s="247"/>
      <c r="O3" s="248"/>
      <c r="P3" s="67"/>
      <c r="Q3" s="67"/>
      <c r="R3" s="70"/>
      <c r="S3" s="19"/>
    </row>
    <row r="4" spans="1:19" ht="18.75" customHeight="1" thickBot="1" x14ac:dyDescent="0.3">
      <c r="D4" s="249"/>
      <c r="E4" s="250"/>
      <c r="F4" s="250"/>
      <c r="G4" s="250"/>
      <c r="H4" s="250"/>
      <c r="I4" s="250"/>
      <c r="J4" s="250"/>
      <c r="K4" s="250"/>
      <c r="L4" s="250"/>
      <c r="M4" s="250"/>
      <c r="N4" s="250"/>
      <c r="O4" s="251"/>
      <c r="P4" s="67"/>
      <c r="Q4" s="67"/>
      <c r="R4" s="70"/>
      <c r="S4" s="19"/>
    </row>
    <row r="5" spans="1:19" ht="18.75" customHeight="1" x14ac:dyDescent="0.25">
      <c r="D5" s="67"/>
      <c r="E5" s="67"/>
      <c r="F5" s="67"/>
      <c r="G5" s="67"/>
      <c r="H5" s="67"/>
      <c r="I5" s="67"/>
      <c r="J5" s="67"/>
      <c r="K5" s="67"/>
      <c r="L5" s="67"/>
      <c r="M5" s="67"/>
      <c r="N5" s="67"/>
      <c r="O5" s="67"/>
      <c r="P5" s="67"/>
      <c r="Q5" s="67"/>
      <c r="R5" s="70"/>
      <c r="S5" s="19"/>
    </row>
    <row r="6" spans="1:19" ht="18.75" customHeight="1" thickBot="1" x14ac:dyDescent="0.3">
      <c r="B6" s="20"/>
      <c r="E6" s="16"/>
      <c r="F6" s="16"/>
      <c r="G6" s="16"/>
      <c r="H6" s="16"/>
      <c r="I6" s="16"/>
      <c r="J6" s="16"/>
      <c r="K6" s="16"/>
      <c r="L6" s="16"/>
      <c r="M6" s="16"/>
      <c r="N6" s="16"/>
      <c r="O6" s="16"/>
      <c r="P6" s="16"/>
      <c r="Q6" s="16"/>
      <c r="R6" s="16"/>
      <c r="S6" s="16"/>
    </row>
    <row r="7" spans="1:19" ht="18.75" customHeight="1" thickBot="1" x14ac:dyDescent="0.3">
      <c r="A7" s="272" t="s">
        <v>31</v>
      </c>
      <c r="B7" s="68"/>
      <c r="C7" s="281" t="s">
        <v>28</v>
      </c>
      <c r="D7" s="281"/>
      <c r="E7" s="281"/>
      <c r="F7" s="281"/>
      <c r="G7" s="281"/>
      <c r="H7" s="282"/>
      <c r="I7" s="16"/>
      <c r="J7" s="35" t="s">
        <v>3</v>
      </c>
      <c r="K7" s="257" t="s">
        <v>34</v>
      </c>
      <c r="L7" s="258"/>
      <c r="M7" s="258"/>
      <c r="N7" s="258"/>
      <c r="O7" s="259"/>
      <c r="P7" s="79"/>
      <c r="Q7" s="79"/>
      <c r="R7" s="16"/>
      <c r="S7" s="16"/>
    </row>
    <row r="8" spans="1:19" ht="18.75" customHeight="1" thickBot="1" x14ac:dyDescent="0.3">
      <c r="A8" s="273"/>
      <c r="B8" s="276" t="s">
        <v>0</v>
      </c>
      <c r="C8" s="277"/>
      <c r="D8" s="40" t="s">
        <v>20</v>
      </c>
      <c r="E8" s="41"/>
      <c r="F8" s="40" t="s">
        <v>2</v>
      </c>
      <c r="G8" s="40"/>
      <c r="H8" s="69" t="s">
        <v>1</v>
      </c>
      <c r="K8" s="78" t="s">
        <v>3</v>
      </c>
      <c r="L8" s="260" t="s">
        <v>44</v>
      </c>
      <c r="M8" s="261"/>
      <c r="N8" s="261"/>
      <c r="O8" s="262"/>
      <c r="P8" s="75" t="s">
        <v>3</v>
      </c>
      <c r="Q8" s="76" t="s">
        <v>3</v>
      </c>
    </row>
    <row r="9" spans="1:19" ht="18.75" customHeight="1" thickBot="1" x14ac:dyDescent="0.3">
      <c r="A9" s="273"/>
      <c r="B9" s="26" t="s">
        <v>3</v>
      </c>
      <c r="C9" s="18" t="s">
        <v>4</v>
      </c>
      <c r="D9" s="87" t="s">
        <v>24</v>
      </c>
      <c r="E9" s="17"/>
      <c r="F9" s="5" t="s">
        <v>16</v>
      </c>
      <c r="G9" s="95" t="s">
        <v>11</v>
      </c>
      <c r="H9" s="93">
        <v>2.25</v>
      </c>
      <c r="K9" s="72"/>
      <c r="L9" s="263" t="s">
        <v>45</v>
      </c>
      <c r="M9" s="264"/>
      <c r="N9" s="264"/>
      <c r="O9" s="265"/>
      <c r="P9" s="74" t="s">
        <v>3</v>
      </c>
      <c r="Q9" s="1" t="s">
        <v>3</v>
      </c>
    </row>
    <row r="10" spans="1:19" ht="18.75" customHeight="1" thickBot="1" x14ac:dyDescent="0.3">
      <c r="A10" s="273"/>
      <c r="B10" s="25" t="s">
        <v>3</v>
      </c>
      <c r="C10" s="18" t="s">
        <v>5</v>
      </c>
      <c r="D10" s="88" t="s">
        <v>25</v>
      </c>
      <c r="E10" s="17"/>
      <c r="F10" s="5" t="s">
        <v>16</v>
      </c>
      <c r="G10" s="96" t="s">
        <v>11</v>
      </c>
      <c r="H10" s="94">
        <v>2.25</v>
      </c>
      <c r="K10" s="73"/>
      <c r="L10" s="77"/>
      <c r="M10" s="254"/>
      <c r="N10" s="254"/>
      <c r="O10" s="1" t="s">
        <v>3</v>
      </c>
      <c r="P10" s="1" t="s">
        <v>3</v>
      </c>
      <c r="Q10" s="1" t="s">
        <v>3</v>
      </c>
    </row>
    <row r="11" spans="1:19" ht="18.75" customHeight="1" thickBot="1" x14ac:dyDescent="0.3">
      <c r="A11" s="273"/>
      <c r="B11" s="24" t="s">
        <v>3</v>
      </c>
      <c r="C11" s="18" t="s">
        <v>46</v>
      </c>
      <c r="D11" s="88" t="s">
        <v>27</v>
      </c>
      <c r="E11" s="17"/>
      <c r="F11" s="5" t="s">
        <v>16</v>
      </c>
      <c r="G11" s="96" t="s">
        <v>11</v>
      </c>
      <c r="H11" s="94">
        <v>2.25</v>
      </c>
      <c r="K11" s="73"/>
      <c r="L11" s="256"/>
      <c r="M11" s="256"/>
      <c r="N11" s="255"/>
      <c r="O11" s="255"/>
      <c r="P11" s="255"/>
      <c r="Q11" s="255"/>
    </row>
    <row r="12" spans="1:19" ht="18.75" customHeight="1" thickBot="1" x14ac:dyDescent="0.3">
      <c r="A12" s="273"/>
      <c r="B12" s="25" t="s">
        <v>3</v>
      </c>
      <c r="C12" s="23" t="s">
        <v>6</v>
      </c>
      <c r="D12" s="88" t="s">
        <v>23</v>
      </c>
      <c r="E12" s="17"/>
      <c r="F12" s="5" t="s">
        <v>16</v>
      </c>
      <c r="G12" s="96" t="s">
        <v>11</v>
      </c>
      <c r="H12" s="94">
        <v>2.25</v>
      </c>
      <c r="K12" s="31"/>
    </row>
    <row r="13" spans="1:19" ht="18.75" customHeight="1" thickBot="1" x14ac:dyDescent="0.3">
      <c r="A13" s="273"/>
      <c r="B13" s="24" t="s">
        <v>3</v>
      </c>
      <c r="C13" s="18" t="s">
        <v>37</v>
      </c>
      <c r="D13" s="88" t="s">
        <v>47</v>
      </c>
      <c r="E13" s="1"/>
      <c r="F13" s="5" t="s">
        <v>16</v>
      </c>
      <c r="G13" s="96" t="s">
        <v>49</v>
      </c>
      <c r="H13" s="94">
        <v>2.25</v>
      </c>
      <c r="K13" s="266" t="s">
        <v>57</v>
      </c>
      <c r="L13" s="267"/>
      <c r="M13" s="267"/>
      <c r="N13" s="267"/>
      <c r="O13" s="268"/>
      <c r="P13" s="75"/>
      <c r="Q13" s="75"/>
    </row>
    <row r="14" spans="1:19" ht="18.75" customHeight="1" thickBot="1" x14ac:dyDescent="0.3">
      <c r="A14" s="273"/>
      <c r="B14" s="25" t="s">
        <v>3</v>
      </c>
      <c r="C14" s="18" t="s">
        <v>8</v>
      </c>
      <c r="D14" s="88" t="s">
        <v>21</v>
      </c>
      <c r="E14" s="1"/>
      <c r="F14" s="5" t="s">
        <v>16</v>
      </c>
      <c r="G14" s="96" t="s">
        <v>13</v>
      </c>
      <c r="H14" s="94">
        <v>2.25</v>
      </c>
      <c r="K14" s="38"/>
      <c r="L14" s="269" t="s">
        <v>58</v>
      </c>
      <c r="M14" s="270"/>
      <c r="N14" s="270"/>
      <c r="O14" s="271"/>
      <c r="P14" s="10"/>
      <c r="Q14" s="10"/>
    </row>
    <row r="15" spans="1:19" ht="18.75" customHeight="1" thickBot="1" x14ac:dyDescent="0.3">
      <c r="A15" s="273"/>
      <c r="B15" s="24" t="s">
        <v>3</v>
      </c>
      <c r="C15" s="18" t="s">
        <v>9</v>
      </c>
      <c r="D15" s="88" t="s">
        <v>48</v>
      </c>
      <c r="E15" s="1"/>
      <c r="F15" s="5" t="s">
        <v>16</v>
      </c>
      <c r="G15" s="96" t="s">
        <v>13</v>
      </c>
      <c r="H15" s="94">
        <v>7.5</v>
      </c>
      <c r="K15" s="24"/>
      <c r="L15" s="269" t="s">
        <v>59</v>
      </c>
      <c r="M15" s="270"/>
      <c r="N15" s="270"/>
      <c r="O15" s="271"/>
      <c r="P15" s="59"/>
      <c r="Q15" s="59"/>
    </row>
    <row r="16" spans="1:19" ht="18.75" customHeight="1" thickBot="1" x14ac:dyDescent="0.3">
      <c r="A16" s="273"/>
      <c r="B16" s="25"/>
      <c r="C16" s="23" t="s">
        <v>7</v>
      </c>
      <c r="D16" s="88" t="s">
        <v>41</v>
      </c>
      <c r="E16" s="1"/>
      <c r="F16" s="5" t="s">
        <v>16</v>
      </c>
      <c r="G16" s="96" t="s">
        <v>52</v>
      </c>
      <c r="H16" s="94">
        <v>2.25</v>
      </c>
      <c r="K16" s="33"/>
      <c r="L16" s="1"/>
      <c r="M16" s="23"/>
      <c r="N16" s="66"/>
      <c r="O16" s="66"/>
      <c r="P16" s="66"/>
      <c r="Q16" s="1"/>
    </row>
    <row r="17" spans="1:17" ht="18.75" customHeight="1" thickBot="1" x14ac:dyDescent="0.3">
      <c r="A17" s="273"/>
      <c r="B17" s="24"/>
      <c r="C17" s="23" t="s">
        <v>50</v>
      </c>
      <c r="D17" s="88" t="s">
        <v>22</v>
      </c>
      <c r="E17" s="1"/>
      <c r="F17" s="5" t="s">
        <v>17</v>
      </c>
      <c r="G17" s="96" t="s">
        <v>52</v>
      </c>
      <c r="H17" s="94">
        <v>1.5</v>
      </c>
      <c r="J17" s="252" t="s">
        <v>54</v>
      </c>
      <c r="K17" s="252"/>
      <c r="L17" s="252"/>
      <c r="M17" s="252"/>
      <c r="N17" s="252"/>
      <c r="O17" s="252"/>
      <c r="P17" s="71"/>
      <c r="Q17" s="71"/>
    </row>
    <row r="18" spans="1:17" ht="18.75" customHeight="1" thickBot="1" x14ac:dyDescent="0.3">
      <c r="A18" s="273"/>
      <c r="B18" s="25"/>
      <c r="C18" s="18" t="s">
        <v>10</v>
      </c>
      <c r="D18" s="88" t="s">
        <v>51</v>
      </c>
      <c r="E18" s="1"/>
      <c r="F18" s="5" t="s">
        <v>16</v>
      </c>
      <c r="G18" s="96" t="s">
        <v>53</v>
      </c>
      <c r="H18" s="94">
        <v>7.5</v>
      </c>
      <c r="J18" s="252"/>
      <c r="K18" s="252"/>
      <c r="L18" s="252"/>
      <c r="M18" s="252"/>
      <c r="N18" s="252"/>
      <c r="O18" s="252"/>
      <c r="P18" s="71"/>
      <c r="Q18" s="71"/>
    </row>
    <row r="19" spans="1:17" ht="18.75" customHeight="1" thickBot="1" x14ac:dyDescent="0.3">
      <c r="A19" s="273"/>
      <c r="B19" s="24"/>
      <c r="C19" s="23" t="s">
        <v>14</v>
      </c>
      <c r="D19" s="89" t="s">
        <v>26</v>
      </c>
      <c r="E19" s="1"/>
      <c r="F19" s="5" t="s">
        <v>16</v>
      </c>
      <c r="G19" s="97" t="s">
        <v>3</v>
      </c>
      <c r="H19" s="98">
        <v>2.25</v>
      </c>
      <c r="J19" s="252"/>
      <c r="K19" s="252"/>
      <c r="L19" s="252"/>
      <c r="M19" s="252"/>
      <c r="N19" s="252"/>
      <c r="O19" s="252"/>
      <c r="P19" s="71"/>
      <c r="Q19" s="71"/>
    </row>
    <row r="20" spans="1:17" ht="18.75" customHeight="1" thickBot="1" x14ac:dyDescent="0.3">
      <c r="A20" s="273"/>
      <c r="B20" s="27"/>
      <c r="C20" s="278" t="s">
        <v>29</v>
      </c>
      <c r="D20" s="279"/>
      <c r="E20" s="279"/>
      <c r="F20" s="279"/>
      <c r="G20" s="279"/>
      <c r="H20" s="280"/>
      <c r="J20" s="252"/>
      <c r="K20" s="252"/>
      <c r="L20" s="252"/>
      <c r="M20" s="252"/>
      <c r="N20" s="252"/>
      <c r="O20" s="252"/>
      <c r="P20" s="71"/>
      <c r="Q20" s="71"/>
    </row>
    <row r="21" spans="1:17" ht="18.75" customHeight="1" thickBot="1" x14ac:dyDescent="0.3">
      <c r="A21" s="274"/>
      <c r="B21" s="24"/>
      <c r="C21" s="28" t="s">
        <v>33</v>
      </c>
      <c r="D21" s="1"/>
      <c r="E21" s="1"/>
      <c r="F21" s="5" t="s">
        <v>16</v>
      </c>
      <c r="G21" s="5" t="s">
        <v>3</v>
      </c>
      <c r="H21" s="13"/>
      <c r="J21" s="253" t="s">
        <v>55</v>
      </c>
      <c r="K21" s="253"/>
      <c r="L21" s="253"/>
      <c r="M21" s="253"/>
      <c r="N21" s="253"/>
      <c r="O21" s="253"/>
      <c r="P21" s="71"/>
      <c r="Q21" s="71"/>
    </row>
    <row r="22" spans="1:17" ht="18.75" customHeight="1" thickBot="1" x14ac:dyDescent="0.3">
      <c r="A22" s="273"/>
      <c r="B22" s="39"/>
      <c r="C22" s="278" t="s">
        <v>30</v>
      </c>
      <c r="D22" s="279"/>
      <c r="E22" s="279"/>
      <c r="F22" s="279"/>
      <c r="G22" s="279"/>
      <c r="H22" s="280"/>
      <c r="J22" s="253"/>
      <c r="K22" s="253"/>
      <c r="L22" s="253"/>
      <c r="M22" s="253"/>
      <c r="N22" s="253"/>
      <c r="O22" s="253"/>
      <c r="P22" s="71"/>
      <c r="Q22" s="71"/>
    </row>
    <row r="23" spans="1:17" ht="18.75" customHeight="1" thickBot="1" x14ac:dyDescent="0.3">
      <c r="A23" s="275"/>
      <c r="B23" s="26"/>
      <c r="C23" s="29" t="s">
        <v>32</v>
      </c>
      <c r="D23" s="20"/>
      <c r="E23" s="20"/>
      <c r="F23" s="21" t="s">
        <v>16</v>
      </c>
      <c r="G23" s="21" t="s">
        <v>3</v>
      </c>
      <c r="H23" s="22"/>
      <c r="J23" s="253"/>
      <c r="K23" s="253"/>
      <c r="L23" s="253"/>
      <c r="M23" s="253"/>
      <c r="N23" s="253"/>
      <c r="O23" s="253"/>
      <c r="P23" s="71"/>
      <c r="Q23" s="71"/>
    </row>
    <row r="24" spans="1:17" ht="18.75" customHeight="1" x14ac:dyDescent="0.25">
      <c r="J24" s="71"/>
      <c r="K24" s="71"/>
      <c r="L24" s="71"/>
      <c r="M24" s="71"/>
      <c r="N24" s="71"/>
      <c r="O24" s="71"/>
      <c r="P24" s="71"/>
      <c r="Q24" s="71"/>
    </row>
    <row r="25" spans="1:17" ht="18.75" customHeight="1" x14ac:dyDescent="0.25">
      <c r="A25" s="31" t="s">
        <v>43</v>
      </c>
      <c r="B25" s="31"/>
      <c r="C25" s="31"/>
      <c r="D25" s="31"/>
      <c r="E25" s="31" t="s">
        <v>43</v>
      </c>
      <c r="F25" s="31"/>
      <c r="G25" s="31"/>
      <c r="J25" s="71"/>
      <c r="K25" s="71"/>
      <c r="L25" s="71"/>
      <c r="M25" s="71"/>
      <c r="N25" s="71"/>
      <c r="O25" s="71"/>
      <c r="P25" s="71"/>
      <c r="Q25" s="71"/>
    </row>
    <row r="26" spans="1:17" ht="18.75" customHeight="1" x14ac:dyDescent="0.25">
      <c r="H26" s="30"/>
      <c r="I26" s="30"/>
      <c r="J26" s="71"/>
      <c r="K26" s="71"/>
      <c r="L26" s="71"/>
      <c r="M26" s="71"/>
      <c r="N26" s="71"/>
      <c r="O26" s="71"/>
      <c r="P26" s="71"/>
      <c r="Q26" s="71"/>
    </row>
    <row r="27" spans="1:17" ht="18.75" customHeight="1" x14ac:dyDescent="0.25">
      <c r="H27" s="30"/>
      <c r="I27" s="30"/>
      <c r="J27" s="30"/>
      <c r="K27" s="30"/>
      <c r="L27" s="30"/>
      <c r="M27" s="30"/>
      <c r="N27" s="30"/>
      <c r="O27" s="30"/>
      <c r="P27" s="30"/>
      <c r="Q27" s="30"/>
    </row>
    <row r="28" spans="1:17" ht="18.75" customHeight="1" x14ac:dyDescent="0.25">
      <c r="H28" s="30"/>
      <c r="I28" s="30"/>
      <c r="J28" s="3"/>
      <c r="K28" s="33"/>
      <c r="L28" s="2"/>
      <c r="M28" s="1"/>
      <c r="N28" s="65"/>
      <c r="O28" s="65"/>
      <c r="P28" s="65"/>
      <c r="Q28" s="1"/>
    </row>
    <row r="29" spans="1:17" ht="18.75" customHeight="1" x14ac:dyDescent="0.25">
      <c r="I29" s="30"/>
      <c r="J29" s="30"/>
    </row>
    <row r="30" spans="1:17" ht="18.75" customHeight="1" x14ac:dyDescent="0.25">
      <c r="I30" s="32"/>
      <c r="J30" s="32"/>
    </row>
    <row r="31" spans="1:17" ht="18.75" customHeight="1" x14ac:dyDescent="0.25">
      <c r="I31" s="30"/>
      <c r="J31" s="30"/>
    </row>
    <row r="32" spans="1:17" ht="18.75" customHeight="1" x14ac:dyDescent="0.25">
      <c r="I32" s="30"/>
      <c r="J32" s="30"/>
    </row>
  </sheetData>
  <customSheetViews>
    <customSheetView guid="{4985C400-D311-47DA-98F3-0054819F4B4B}" hiddenColumns="1" state="hidden">
      <selection activeCell="R24" sqref="R24"/>
      <pageMargins left="0.7" right="0.7" top="0.75" bottom="0.75" header="0.3" footer="0.3"/>
      <pageSetup orientation="landscape" r:id="rId1"/>
    </customSheetView>
  </customSheetViews>
  <mergeCells count="17">
    <mergeCell ref="A7:A23"/>
    <mergeCell ref="B8:C8"/>
    <mergeCell ref="C22:H22"/>
    <mergeCell ref="C20:H20"/>
    <mergeCell ref="C7:H7"/>
    <mergeCell ref="D2:O4"/>
    <mergeCell ref="J17:O20"/>
    <mergeCell ref="J21:O23"/>
    <mergeCell ref="M10:N10"/>
    <mergeCell ref="N11:Q11"/>
    <mergeCell ref="L11:M11"/>
    <mergeCell ref="K7:O7"/>
    <mergeCell ref="L8:O8"/>
    <mergeCell ref="L9:O9"/>
    <mergeCell ref="K13:O13"/>
    <mergeCell ref="L14:O14"/>
    <mergeCell ref="L15:O15"/>
  </mergeCells>
  <dataValidations count="2">
    <dataValidation type="list" allowBlank="1" showInputMessage="1" showErrorMessage="1" sqref="E8:G12 F21:G21 F23:G23 F13:G19">
      <formula1>CATEGORIES</formula1>
    </dataValidation>
    <dataValidation type="list" allowBlank="1" showInputMessage="1" showErrorMessage="1" sqref="H9:H19 H23 H21">
      <formula1>INDIRECT(F9)</formula1>
    </dataValidation>
  </dataValidations>
  <pageMargins left="0.7" right="0.7" top="0.75" bottom="0.75" header="0.3" footer="0.3"/>
  <pageSetup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H35"/>
  <sheetViews>
    <sheetView view="pageBreakPreview" zoomScaleNormal="100" zoomScaleSheetLayoutView="100" workbookViewId="0">
      <selection activeCell="M13" sqref="M13:O13"/>
    </sheetView>
  </sheetViews>
  <sheetFormatPr defaultRowHeight="15" x14ac:dyDescent="0.25"/>
  <cols>
    <col min="1" max="1" width="2.7109375" customWidth="1"/>
    <col min="2" max="2" width="2.5703125" customWidth="1"/>
    <col min="3" max="3" width="3.5703125" customWidth="1"/>
    <col min="4" max="4" width="11.42578125" customWidth="1"/>
    <col min="5" max="5" width="31.85546875" customWidth="1"/>
    <col min="6" max="6" width="0.5703125" hidden="1" customWidth="1"/>
    <col min="7" max="7" width="9.140625" hidden="1" customWidth="1"/>
    <col min="9" max="9" width="7.7109375" customWidth="1"/>
    <col min="10" max="10" width="2.140625" customWidth="1"/>
    <col min="11" max="11" width="3.28515625" customWidth="1"/>
    <col min="13" max="13" width="27.28515625" customWidth="1"/>
    <col min="14" max="14" width="6.7109375" customWidth="1"/>
    <col min="15" max="15" width="8.140625" bestFit="1" customWidth="1"/>
    <col min="16" max="16" width="7.7109375" customWidth="1"/>
    <col min="17" max="17" width="1.140625" customWidth="1"/>
  </cols>
  <sheetData>
    <row r="1" spans="1:27" ht="35.25" customHeight="1" x14ac:dyDescent="0.25">
      <c r="A1" s="303" t="s">
        <v>134</v>
      </c>
      <c r="B1" s="255"/>
      <c r="C1" s="255"/>
      <c r="D1" s="255"/>
      <c r="E1" s="255"/>
      <c r="F1" s="255"/>
      <c r="G1" s="255"/>
      <c r="H1" s="255"/>
      <c r="I1" s="255"/>
      <c r="J1" s="255"/>
      <c r="K1" s="255"/>
      <c r="L1" s="255"/>
      <c r="M1" s="255"/>
      <c r="N1" s="255"/>
      <c r="O1" s="255"/>
      <c r="P1" s="255"/>
    </row>
    <row r="2" spans="1:27" ht="14.25" customHeight="1" thickBot="1" x14ac:dyDescent="0.3"/>
    <row r="3" spans="1:27" x14ac:dyDescent="0.25">
      <c r="E3" s="311" t="s">
        <v>140</v>
      </c>
      <c r="F3" s="312"/>
      <c r="G3" s="312"/>
      <c r="H3" s="312"/>
      <c r="I3" s="312"/>
      <c r="J3" s="312"/>
      <c r="K3" s="312"/>
      <c r="L3" s="312"/>
      <c r="M3" s="312"/>
      <c r="N3" s="312"/>
      <c r="O3" s="312"/>
      <c r="P3" s="313"/>
      <c r="Q3" s="19"/>
      <c r="R3" s="19"/>
    </row>
    <row r="4" spans="1:27" x14ac:dyDescent="0.25">
      <c r="E4" s="314"/>
      <c r="F4" s="315"/>
      <c r="G4" s="315"/>
      <c r="H4" s="315"/>
      <c r="I4" s="315"/>
      <c r="J4" s="315"/>
      <c r="K4" s="315"/>
      <c r="L4" s="315"/>
      <c r="M4" s="315"/>
      <c r="N4" s="315"/>
      <c r="O4" s="315"/>
      <c r="P4" s="316"/>
      <c r="Q4" s="19"/>
      <c r="R4" s="19"/>
    </row>
    <row r="5" spans="1:27" ht="32.25" customHeight="1" thickBot="1" x14ac:dyDescent="0.3">
      <c r="E5" s="317"/>
      <c r="F5" s="318"/>
      <c r="G5" s="318"/>
      <c r="H5" s="318"/>
      <c r="I5" s="318"/>
      <c r="J5" s="318"/>
      <c r="K5" s="318"/>
      <c r="L5" s="318"/>
      <c r="M5" s="318"/>
      <c r="N5" s="318"/>
      <c r="O5" s="318"/>
      <c r="P5" s="319"/>
      <c r="Q5" s="19"/>
      <c r="R5" s="19"/>
    </row>
    <row r="6" spans="1:27" ht="9.75" customHeight="1" thickBot="1" x14ac:dyDescent="0.3">
      <c r="C6" s="20"/>
      <c r="F6" s="16"/>
      <c r="G6" s="16"/>
      <c r="H6" s="16"/>
      <c r="I6" s="16"/>
      <c r="J6" s="16"/>
      <c r="K6" s="16"/>
      <c r="L6" s="16"/>
      <c r="M6" s="16"/>
      <c r="N6" s="16"/>
      <c r="O6" s="16"/>
      <c r="P6" s="16"/>
      <c r="Q6" s="16"/>
      <c r="R6" s="16"/>
    </row>
    <row r="7" spans="1:27" ht="15.75" customHeight="1" thickBot="1" x14ac:dyDescent="0.3">
      <c r="B7" s="304"/>
      <c r="C7" s="323" t="s">
        <v>28</v>
      </c>
      <c r="D7" s="324"/>
      <c r="E7" s="324"/>
      <c r="F7" s="324"/>
      <c r="G7" s="324"/>
      <c r="H7" s="324"/>
      <c r="I7" s="325"/>
      <c r="J7" s="35" t="s">
        <v>3</v>
      </c>
      <c r="K7" s="305" t="s">
        <v>110</v>
      </c>
      <c r="L7" s="306"/>
      <c r="M7" s="306"/>
      <c r="N7" s="306"/>
      <c r="O7" s="306"/>
      <c r="P7" s="307"/>
      <c r="Q7" s="16"/>
      <c r="R7" s="16"/>
    </row>
    <row r="8" spans="1:27" ht="15.75" customHeight="1" thickBot="1" x14ac:dyDescent="0.3">
      <c r="B8" s="304"/>
      <c r="C8" s="320" t="s">
        <v>0</v>
      </c>
      <c r="D8" s="321"/>
      <c r="E8" s="144" t="s">
        <v>20</v>
      </c>
      <c r="F8" s="145"/>
      <c r="G8" s="144" t="s">
        <v>2</v>
      </c>
      <c r="H8" s="160" t="s">
        <v>102</v>
      </c>
      <c r="I8" s="161" t="s">
        <v>1</v>
      </c>
      <c r="K8" s="322" t="s">
        <v>0</v>
      </c>
      <c r="L8" s="299"/>
      <c r="M8" s="299" t="s">
        <v>20</v>
      </c>
      <c r="N8" s="299"/>
      <c r="O8" s="299"/>
      <c r="P8" s="42" t="s">
        <v>1</v>
      </c>
    </row>
    <row r="9" spans="1:27" ht="15.95" customHeight="1" thickBot="1" x14ac:dyDescent="0.3">
      <c r="B9" s="304"/>
      <c r="C9" s="146"/>
      <c r="D9" s="90" t="s">
        <v>4</v>
      </c>
      <c r="E9" s="90" t="s">
        <v>24</v>
      </c>
      <c r="F9" s="91"/>
      <c r="G9" s="61" t="s">
        <v>16</v>
      </c>
      <c r="H9" s="92" t="s">
        <v>91</v>
      </c>
      <c r="I9" s="82">
        <v>2.25</v>
      </c>
      <c r="K9" s="24" t="s">
        <v>3</v>
      </c>
      <c r="L9" s="46" t="s">
        <v>3</v>
      </c>
      <c r="M9" s="300" t="s">
        <v>3</v>
      </c>
      <c r="N9" s="300"/>
      <c r="O9" s="300"/>
      <c r="P9" s="151" t="s">
        <v>3</v>
      </c>
    </row>
    <row r="10" spans="1:27" ht="15.95" customHeight="1" thickBot="1" x14ac:dyDescent="0.3">
      <c r="B10" s="304"/>
      <c r="C10" s="146"/>
      <c r="D10" s="90" t="s">
        <v>5</v>
      </c>
      <c r="E10" s="90" t="s">
        <v>25</v>
      </c>
      <c r="F10" s="91"/>
      <c r="G10" s="61" t="s">
        <v>16</v>
      </c>
      <c r="H10" s="92" t="s">
        <v>91</v>
      </c>
      <c r="I10" s="82">
        <v>2.25</v>
      </c>
      <c r="K10" s="25"/>
      <c r="L10" s="47" t="s">
        <v>3</v>
      </c>
      <c r="M10" s="301" t="s">
        <v>3</v>
      </c>
      <c r="N10" s="301"/>
      <c r="O10" s="301"/>
      <c r="P10" s="152" t="s">
        <v>3</v>
      </c>
      <c r="T10" s="283"/>
      <c r="U10" s="283"/>
      <c r="V10" s="283"/>
      <c r="W10" s="283"/>
      <c r="X10" s="283"/>
      <c r="Y10" s="283"/>
      <c r="Z10" s="283"/>
    </row>
    <row r="11" spans="1:27" ht="15.95" customHeight="1" thickBot="1" x14ac:dyDescent="0.3">
      <c r="B11" s="304"/>
      <c r="C11" s="146"/>
      <c r="D11" s="90" t="s">
        <v>6</v>
      </c>
      <c r="E11" s="90" t="s">
        <v>23</v>
      </c>
      <c r="F11" s="91"/>
      <c r="G11" s="61" t="s">
        <v>16</v>
      </c>
      <c r="H11" s="92" t="s">
        <v>91</v>
      </c>
      <c r="I11" s="82">
        <v>2.25</v>
      </c>
      <c r="K11" s="24"/>
      <c r="L11" s="47" t="s">
        <v>3</v>
      </c>
      <c r="M11" s="301" t="s">
        <v>3</v>
      </c>
      <c r="N11" s="301"/>
      <c r="O11" s="301"/>
      <c r="P11" s="152" t="s">
        <v>3</v>
      </c>
      <c r="T11" s="283"/>
      <c r="U11" s="283"/>
      <c r="V11" s="283"/>
      <c r="W11" s="283"/>
      <c r="X11" s="283"/>
      <c r="Y11" s="283"/>
      <c r="Z11" s="283"/>
    </row>
    <row r="12" spans="1:27" ht="15.95" customHeight="1" thickBot="1" x14ac:dyDescent="0.3">
      <c r="B12" s="304"/>
      <c r="C12" s="146"/>
      <c r="D12" s="90" t="s">
        <v>125</v>
      </c>
      <c r="E12" s="90" t="s">
        <v>27</v>
      </c>
      <c r="F12" s="91"/>
      <c r="G12" s="61" t="s">
        <v>16</v>
      </c>
      <c r="H12" s="92" t="s">
        <v>91</v>
      </c>
      <c r="I12" s="82">
        <v>2.25</v>
      </c>
      <c r="K12" s="25"/>
      <c r="L12" s="47" t="s">
        <v>3</v>
      </c>
      <c r="M12" s="301" t="s">
        <v>3</v>
      </c>
      <c r="N12" s="301"/>
      <c r="O12" s="301"/>
      <c r="P12" s="152" t="s">
        <v>3</v>
      </c>
      <c r="T12" s="283"/>
      <c r="U12" s="283"/>
      <c r="V12" s="283"/>
      <c r="W12" s="283"/>
      <c r="X12" s="283"/>
      <c r="Y12" s="283"/>
      <c r="Z12" s="283"/>
    </row>
    <row r="13" spans="1:27" ht="15.95" customHeight="1" thickBot="1" x14ac:dyDescent="0.3">
      <c r="B13" s="304"/>
      <c r="C13" s="146"/>
      <c r="D13" s="90" t="s">
        <v>37</v>
      </c>
      <c r="E13" s="90" t="s">
        <v>47</v>
      </c>
      <c r="F13" s="44"/>
      <c r="G13" s="61" t="s">
        <v>16</v>
      </c>
      <c r="H13" s="92" t="s">
        <v>92</v>
      </c>
      <c r="I13" s="82">
        <v>2.25</v>
      </c>
      <c r="K13" s="24"/>
      <c r="L13" s="47" t="s">
        <v>3</v>
      </c>
      <c r="M13" s="301" t="s">
        <v>3</v>
      </c>
      <c r="N13" s="301"/>
      <c r="O13" s="301"/>
      <c r="P13" s="152" t="s">
        <v>3</v>
      </c>
      <c r="T13" s="284"/>
      <c r="U13" s="253"/>
      <c r="V13" s="253"/>
      <c r="W13" s="253"/>
      <c r="X13" s="253"/>
      <c r="Y13" s="253"/>
      <c r="Z13" s="253"/>
    </row>
    <row r="14" spans="1:27" ht="15.95" customHeight="1" thickBot="1" x14ac:dyDescent="0.3">
      <c r="B14" s="304"/>
      <c r="C14" s="146"/>
      <c r="D14" s="90" t="s">
        <v>8</v>
      </c>
      <c r="E14" s="90" t="s">
        <v>21</v>
      </c>
      <c r="F14" s="44"/>
      <c r="G14" s="61" t="s">
        <v>16</v>
      </c>
      <c r="H14" s="92" t="s">
        <v>93</v>
      </c>
      <c r="I14" s="82">
        <v>2.25</v>
      </c>
      <c r="K14" s="25"/>
      <c r="L14" s="47" t="s">
        <v>3</v>
      </c>
      <c r="M14" s="301" t="s">
        <v>3</v>
      </c>
      <c r="N14" s="301"/>
      <c r="O14" s="301"/>
      <c r="P14" s="152"/>
      <c r="T14" s="253"/>
      <c r="U14" s="253"/>
      <c r="V14" s="253"/>
      <c r="W14" s="253"/>
      <c r="X14" s="253"/>
      <c r="Y14" s="253"/>
      <c r="Z14" s="253"/>
    </row>
    <row r="15" spans="1:27" ht="15.95" customHeight="1" thickBot="1" x14ac:dyDescent="0.3">
      <c r="B15" s="304"/>
      <c r="C15" s="146"/>
      <c r="D15" s="90" t="s">
        <v>9</v>
      </c>
      <c r="E15" s="90" t="s">
        <v>48</v>
      </c>
      <c r="F15" s="44"/>
      <c r="G15" s="61" t="s">
        <v>16</v>
      </c>
      <c r="H15" s="92" t="s">
        <v>93</v>
      </c>
      <c r="I15" s="82">
        <v>2.25</v>
      </c>
      <c r="K15" s="24"/>
      <c r="L15" s="47" t="s">
        <v>3</v>
      </c>
      <c r="M15" s="301" t="s">
        <v>3</v>
      </c>
      <c r="N15" s="301"/>
      <c r="O15" s="301"/>
      <c r="P15" s="152"/>
    </row>
    <row r="16" spans="1:27" ht="15.95" customHeight="1" thickBot="1" x14ac:dyDescent="0.3">
      <c r="B16" s="304"/>
      <c r="C16" s="146"/>
      <c r="D16" s="90" t="s">
        <v>7</v>
      </c>
      <c r="E16" s="90" t="s">
        <v>41</v>
      </c>
      <c r="F16" s="44"/>
      <c r="G16" s="61" t="s">
        <v>16</v>
      </c>
      <c r="H16" s="92" t="s">
        <v>142</v>
      </c>
      <c r="I16" s="82">
        <v>1.5</v>
      </c>
      <c r="K16" s="25"/>
      <c r="L16" s="48" t="s">
        <v>3</v>
      </c>
      <c r="M16" s="301" t="s">
        <v>3</v>
      </c>
      <c r="N16" s="301"/>
      <c r="O16" s="301"/>
      <c r="P16" s="152"/>
      <c r="T16" s="284"/>
      <c r="U16" s="284"/>
      <c r="V16" s="284"/>
      <c r="W16" s="284"/>
      <c r="X16" s="284"/>
      <c r="Y16" s="284"/>
      <c r="Z16" s="284"/>
      <c r="AA16" s="284"/>
    </row>
    <row r="17" spans="2:34" ht="15.95" customHeight="1" thickBot="1" x14ac:dyDescent="0.3">
      <c r="B17" s="304"/>
      <c r="C17" s="146"/>
      <c r="D17" s="90" t="s">
        <v>124</v>
      </c>
      <c r="E17" s="90" t="s">
        <v>22</v>
      </c>
      <c r="F17" s="44"/>
      <c r="G17" s="61" t="s">
        <v>17</v>
      </c>
      <c r="H17" s="92" t="s">
        <v>94</v>
      </c>
      <c r="I17" s="82">
        <v>2.25</v>
      </c>
      <c r="K17" s="24"/>
      <c r="L17" s="48" t="s">
        <v>3</v>
      </c>
      <c r="M17" s="301" t="s">
        <v>3</v>
      </c>
      <c r="N17" s="301"/>
      <c r="O17" s="301"/>
      <c r="P17" s="152"/>
      <c r="T17" s="284"/>
      <c r="U17" s="284"/>
      <c r="V17" s="284"/>
      <c r="W17" s="284"/>
      <c r="X17" s="284"/>
      <c r="Y17" s="284"/>
      <c r="Z17" s="284"/>
      <c r="AA17" s="284"/>
    </row>
    <row r="18" spans="2:34" ht="15.95" customHeight="1" thickBot="1" x14ac:dyDescent="0.3">
      <c r="B18" s="304"/>
      <c r="C18" s="146"/>
      <c r="D18" s="90" t="s">
        <v>10</v>
      </c>
      <c r="E18" s="90" t="s">
        <v>51</v>
      </c>
      <c r="F18" s="44"/>
      <c r="G18" s="61" t="s">
        <v>16</v>
      </c>
      <c r="H18" s="92" t="s">
        <v>95</v>
      </c>
      <c r="I18" s="82">
        <v>7.5</v>
      </c>
      <c r="K18" s="25"/>
      <c r="L18" s="47" t="s">
        <v>3</v>
      </c>
      <c r="M18" s="301" t="s">
        <v>3</v>
      </c>
      <c r="N18" s="301"/>
      <c r="O18" s="301"/>
      <c r="P18" s="152"/>
      <c r="T18" s="284"/>
      <c r="U18" s="284"/>
      <c r="V18" s="284"/>
      <c r="W18" s="284"/>
      <c r="X18" s="284"/>
      <c r="Y18" s="284"/>
      <c r="Z18" s="284"/>
      <c r="AA18" s="284"/>
    </row>
    <row r="19" spans="2:34" ht="15.95" customHeight="1" thickBot="1" x14ac:dyDescent="0.3">
      <c r="B19" s="304"/>
      <c r="C19" s="147"/>
      <c r="D19" s="148" t="s">
        <v>14</v>
      </c>
      <c r="E19" s="218" t="s">
        <v>128</v>
      </c>
      <c r="F19" s="45"/>
      <c r="G19" s="85" t="s">
        <v>16</v>
      </c>
      <c r="H19" s="149" t="s">
        <v>42</v>
      </c>
      <c r="I19" s="150">
        <v>1.5</v>
      </c>
      <c r="K19" s="153"/>
      <c r="L19" s="49" t="s">
        <v>3</v>
      </c>
      <c r="M19" s="302" t="s">
        <v>3</v>
      </c>
      <c r="N19" s="302"/>
      <c r="O19" s="302"/>
      <c r="P19" s="154"/>
    </row>
    <row r="20" spans="2:34" ht="15.95" customHeight="1" thickBot="1" x14ac:dyDescent="0.3">
      <c r="B20" s="304"/>
      <c r="C20" s="326" t="s">
        <v>29</v>
      </c>
      <c r="D20" s="327"/>
      <c r="E20" s="327"/>
      <c r="F20" s="327"/>
      <c r="G20" s="327"/>
      <c r="H20" s="327"/>
      <c r="I20" s="328"/>
      <c r="J20" s="3"/>
      <c r="K20" s="155"/>
      <c r="L20" s="226"/>
      <c r="M20" s="308"/>
      <c r="N20" s="309"/>
      <c r="O20" s="310"/>
      <c r="P20" s="84"/>
      <c r="T20" s="253" t="s">
        <v>3</v>
      </c>
      <c r="U20" s="253"/>
      <c r="V20" s="253"/>
      <c r="W20" s="253"/>
      <c r="X20" s="253"/>
      <c r="Y20" s="253"/>
      <c r="Z20" s="253"/>
      <c r="AA20" s="253"/>
      <c r="AB20" s="253"/>
      <c r="AC20" s="253"/>
      <c r="AD20" s="253"/>
      <c r="AE20" s="253"/>
      <c r="AF20" s="253"/>
      <c r="AG20" s="253"/>
      <c r="AH20" s="253"/>
    </row>
    <row r="21" spans="2:34" ht="15.95" customHeight="1" thickBot="1" x14ac:dyDescent="0.3">
      <c r="B21" s="304"/>
      <c r="C21" s="162"/>
      <c r="D21" s="163" t="s">
        <v>33</v>
      </c>
      <c r="E21" s="23"/>
      <c r="F21" s="1"/>
      <c r="G21" s="5" t="s">
        <v>16</v>
      </c>
      <c r="H21" s="13"/>
      <c r="I21" s="25"/>
      <c r="J21" s="3"/>
      <c r="K21" s="156"/>
      <c r="L21" s="50"/>
      <c r="M21" s="292"/>
      <c r="N21" s="292"/>
      <c r="O21" s="292"/>
      <c r="P21" s="151"/>
      <c r="T21" s="253"/>
      <c r="U21" s="253"/>
      <c r="V21" s="253"/>
      <c r="W21" s="253"/>
      <c r="X21" s="253"/>
      <c r="Y21" s="253"/>
      <c r="Z21" s="253"/>
      <c r="AA21" s="253"/>
      <c r="AB21" s="253"/>
      <c r="AC21" s="253"/>
      <c r="AD21" s="253"/>
      <c r="AE21" s="253"/>
      <c r="AF21" s="253"/>
      <c r="AG21" s="253"/>
      <c r="AH21" s="253"/>
    </row>
    <row r="22" spans="2:34" ht="15.95" customHeight="1" thickBot="1" x14ac:dyDescent="0.3">
      <c r="B22" s="304"/>
      <c r="C22" s="326" t="s">
        <v>130</v>
      </c>
      <c r="D22" s="327"/>
      <c r="E22" s="327"/>
      <c r="F22" s="327"/>
      <c r="G22" s="327"/>
      <c r="H22" s="327"/>
      <c r="I22" s="328"/>
      <c r="J22" s="3"/>
      <c r="K22" s="157"/>
      <c r="L22" s="51"/>
      <c r="M22" s="293"/>
      <c r="N22" s="293"/>
      <c r="O22" s="293"/>
      <c r="P22" s="152"/>
      <c r="T22" s="253"/>
      <c r="U22" s="253"/>
      <c r="V22" s="253"/>
      <c r="W22" s="253"/>
      <c r="X22" s="253"/>
      <c r="Y22" s="253"/>
      <c r="Z22" s="253"/>
      <c r="AA22" s="253"/>
      <c r="AB22" s="253"/>
      <c r="AC22" s="253"/>
      <c r="AD22" s="253"/>
      <c r="AE22" s="253"/>
      <c r="AF22" s="253"/>
      <c r="AG22" s="253"/>
      <c r="AH22" s="253"/>
    </row>
    <row r="23" spans="2:34" ht="15.95" customHeight="1" thickBot="1" x14ac:dyDescent="0.3">
      <c r="B23" s="304"/>
      <c r="C23" s="164"/>
      <c r="D23" s="165" t="s">
        <v>32</v>
      </c>
      <c r="E23" s="20"/>
      <c r="F23" s="20"/>
      <c r="G23" s="21" t="s">
        <v>16</v>
      </c>
      <c r="H23" s="22"/>
      <c r="I23" s="26"/>
      <c r="J23" s="3"/>
      <c r="K23" s="157"/>
      <c r="L23" s="375"/>
      <c r="M23" s="376"/>
      <c r="N23" s="376"/>
      <c r="O23" s="376"/>
      <c r="P23" s="377" t="s">
        <v>3</v>
      </c>
    </row>
    <row r="24" spans="2:34" ht="14.25" customHeight="1" thickBot="1" x14ac:dyDescent="0.3">
      <c r="B24" s="193" t="s">
        <v>3</v>
      </c>
      <c r="C24" s="219"/>
      <c r="D24" s="219"/>
      <c r="E24" s="191"/>
      <c r="F24" s="191"/>
      <c r="G24" s="191"/>
      <c r="H24" s="191"/>
      <c r="J24" s="3"/>
      <c r="K24" s="3"/>
    </row>
    <row r="25" spans="2:34" ht="18.75" customHeight="1" thickBot="1" x14ac:dyDescent="0.3">
      <c r="B25" s="191"/>
      <c r="C25" s="219">
        <v>1</v>
      </c>
      <c r="D25" s="219" t="s">
        <v>131</v>
      </c>
      <c r="E25" s="220"/>
      <c r="F25" s="220"/>
      <c r="G25" s="220"/>
      <c r="H25" s="220"/>
      <c r="I25" s="220"/>
      <c r="J25" s="36"/>
      <c r="K25" s="285" t="s">
        <v>112</v>
      </c>
      <c r="L25" s="286"/>
      <c r="M25" s="286"/>
      <c r="N25" s="198" t="s">
        <v>35</v>
      </c>
      <c r="O25" s="198" t="s">
        <v>111</v>
      </c>
      <c r="P25" s="199" t="s">
        <v>36</v>
      </c>
    </row>
    <row r="26" spans="2:34" ht="15.75" customHeight="1" thickBot="1" x14ac:dyDescent="0.3">
      <c r="B26" s="191"/>
      <c r="C26" s="221"/>
      <c r="D26" s="219" t="s">
        <v>132</v>
      </c>
      <c r="E26" s="222"/>
      <c r="F26" s="222"/>
      <c r="G26" s="222"/>
      <c r="H26" s="222"/>
      <c r="I26" s="222"/>
      <c r="J26" s="36"/>
      <c r="K26" s="197" t="s">
        <v>3</v>
      </c>
      <c r="L26" s="294" t="s">
        <v>143</v>
      </c>
      <c r="M26" s="295"/>
      <c r="N26" s="208" t="s">
        <v>3</v>
      </c>
      <c r="O26" s="209" t="s">
        <v>3</v>
      </c>
      <c r="P26" s="210" t="s">
        <v>3</v>
      </c>
    </row>
    <row r="27" spans="2:34" ht="14.25" customHeight="1" thickBot="1" x14ac:dyDescent="0.3">
      <c r="B27" s="191"/>
      <c r="C27" s="219">
        <v>2</v>
      </c>
      <c r="D27" s="219" t="s">
        <v>133</v>
      </c>
      <c r="E27" s="223"/>
      <c r="F27" s="223"/>
      <c r="G27" s="223"/>
      <c r="H27" s="223"/>
      <c r="I27" s="223"/>
      <c r="J27" s="37"/>
      <c r="K27" s="196" t="s">
        <v>3</v>
      </c>
      <c r="L27" s="296" t="s">
        <v>121</v>
      </c>
      <c r="M27" s="298"/>
      <c r="N27" s="201">
        <f>SUMIF(C9:C23,"x",I9:I23)+SUMIF(K9:K23,"x",P9:P23)</f>
        <v>0</v>
      </c>
      <c r="O27" s="202">
        <f>SUMIF(C9:C23,"IP",I9:I23)+SUMIF(K9:K23,"IP",P9:P23)</f>
        <v>0</v>
      </c>
      <c r="P27" s="211">
        <f>45-N27-O27</f>
        <v>45</v>
      </c>
    </row>
    <row r="28" spans="2:34" ht="15.75" customHeight="1" thickBot="1" x14ac:dyDescent="0.3">
      <c r="B28" s="194" t="s">
        <v>3</v>
      </c>
      <c r="C28" s="219">
        <v>3</v>
      </c>
      <c r="D28" s="219" t="s">
        <v>138</v>
      </c>
      <c r="E28" s="223"/>
      <c r="F28" s="223"/>
      <c r="G28" s="223"/>
      <c r="H28" s="223"/>
      <c r="I28" s="223"/>
      <c r="J28" s="30"/>
      <c r="K28" s="195"/>
      <c r="L28" s="296" t="s">
        <v>113</v>
      </c>
      <c r="M28" s="297"/>
      <c r="N28" s="297"/>
      <c r="O28" s="297"/>
      <c r="P28" s="298"/>
    </row>
    <row r="29" spans="2:34" ht="24.75" customHeight="1" thickBot="1" x14ac:dyDescent="0.3">
      <c r="B29" s="184"/>
      <c r="C29" s="219">
        <v>4</v>
      </c>
      <c r="D29" s="219" t="s">
        <v>129</v>
      </c>
      <c r="E29" s="223"/>
      <c r="F29" s="223"/>
      <c r="G29" s="223"/>
      <c r="H29" s="223"/>
      <c r="I29" s="223"/>
      <c r="J29" s="30"/>
      <c r="K29" s="212"/>
      <c r="L29" s="288" t="s">
        <v>139</v>
      </c>
      <c r="M29" s="289"/>
      <c r="N29" s="289"/>
      <c r="O29" s="289"/>
      <c r="P29" s="290"/>
    </row>
    <row r="30" spans="2:34" ht="27.75" customHeight="1" x14ac:dyDescent="0.25">
      <c r="B30" s="194" t="s">
        <v>3</v>
      </c>
      <c r="C30" s="30">
        <v>5</v>
      </c>
      <c r="D30" s="30" t="s">
        <v>122</v>
      </c>
      <c r="E30" s="224"/>
      <c r="F30" s="224"/>
      <c r="G30" s="224"/>
      <c r="H30" s="224"/>
      <c r="I30" s="224"/>
      <c r="J30" s="30"/>
      <c r="K30" s="291"/>
      <c r="L30" s="291"/>
      <c r="M30" s="291"/>
      <c r="N30" s="291"/>
      <c r="O30" s="291"/>
      <c r="P30" s="291"/>
    </row>
    <row r="31" spans="2:34" ht="15.75" customHeight="1" x14ac:dyDescent="0.25">
      <c r="B31" s="192"/>
      <c r="E31" s="192"/>
      <c r="F31" s="192"/>
      <c r="G31" s="192"/>
      <c r="H31" s="192"/>
      <c r="I31" s="192"/>
      <c r="J31" s="30"/>
      <c r="K31" s="200"/>
      <c r="L31" s="200"/>
      <c r="M31" s="200"/>
      <c r="N31" s="200"/>
      <c r="O31" s="200"/>
      <c r="P31" s="200"/>
    </row>
    <row r="32" spans="2:34" ht="9.75" customHeight="1" x14ac:dyDescent="0.25">
      <c r="B32" s="192"/>
      <c r="C32" s="192"/>
      <c r="D32" s="192"/>
      <c r="E32" s="192"/>
      <c r="F32" s="192"/>
      <c r="G32" s="192"/>
      <c r="H32" s="192"/>
      <c r="I32" s="192"/>
      <c r="J32" s="1"/>
      <c r="K32" s="183" t="s">
        <v>3</v>
      </c>
      <c r="L32" s="287" t="s">
        <v>3</v>
      </c>
      <c r="M32" s="287"/>
      <c r="N32" s="287"/>
      <c r="O32" s="287"/>
      <c r="P32" s="287"/>
    </row>
    <row r="33" spans="2:20" ht="15" customHeight="1" x14ac:dyDescent="0.25">
      <c r="B33" s="184"/>
      <c r="C33" s="184"/>
      <c r="D33" s="184"/>
      <c r="E33" s="184"/>
      <c r="F33" s="184"/>
      <c r="G33" s="184"/>
      <c r="H33" s="184"/>
      <c r="I33" s="184"/>
      <c r="J33" s="184"/>
      <c r="K33" s="184"/>
      <c r="L33" s="184"/>
      <c r="M33" s="184"/>
      <c r="N33" s="184"/>
      <c r="O33" s="184"/>
      <c r="P33" s="184"/>
      <c r="Q33" s="184"/>
      <c r="R33" s="184"/>
      <c r="S33" s="184"/>
      <c r="T33" s="184"/>
    </row>
    <row r="34" spans="2:20" x14ac:dyDescent="0.25">
      <c r="B34" s="184"/>
      <c r="C34" s="184"/>
      <c r="D34" s="184"/>
      <c r="E34" s="184"/>
      <c r="F34" s="184"/>
      <c r="G34" s="184"/>
      <c r="H34" s="184"/>
      <c r="I34" s="184"/>
      <c r="J34" s="184"/>
      <c r="K34" s="184"/>
      <c r="L34" s="184"/>
      <c r="M34" s="184"/>
      <c r="N34" s="184"/>
      <c r="O34" s="184"/>
      <c r="P34" s="184"/>
      <c r="Q34" s="184"/>
      <c r="R34" s="184"/>
      <c r="S34" s="184"/>
      <c r="T34" s="184"/>
    </row>
    <row r="35" spans="2:20" x14ac:dyDescent="0.25">
      <c r="B35" s="184"/>
      <c r="C35" s="184"/>
      <c r="D35" s="184"/>
      <c r="E35" s="184"/>
      <c r="F35" s="184"/>
      <c r="G35" s="184"/>
      <c r="H35" s="184"/>
      <c r="I35" s="184"/>
      <c r="J35" s="184"/>
      <c r="K35" s="184"/>
      <c r="L35" s="184"/>
      <c r="M35" s="184"/>
      <c r="N35" s="184"/>
      <c r="O35" s="184"/>
      <c r="P35" s="184"/>
    </row>
  </sheetData>
  <customSheetViews>
    <customSheetView guid="{4985C400-D311-47DA-98F3-0054819F4B4B}" showPageBreaks="1" hiddenColumns="1" view="pageLayout">
      <selection activeCell="D30" sqref="D30:I30"/>
      <pageMargins left="0.25" right="0.25" top="0.5" bottom="0.75" header="0.3" footer="0.3"/>
      <pageSetup orientation="landscape" r:id="rId1"/>
      <headerFooter>
        <oddHeader>&amp;L&amp;10Name: ____________________________________
UMID: ____________________________________&amp;R&amp;10Type of Dual: __________________________
Anticipated Grad Date: _____________________</oddHeader>
      </headerFooter>
    </customSheetView>
  </customSheetViews>
  <mergeCells count="36">
    <mergeCell ref="A1:P1"/>
    <mergeCell ref="B7:B23"/>
    <mergeCell ref="K7:P7"/>
    <mergeCell ref="M12:O12"/>
    <mergeCell ref="M13:O13"/>
    <mergeCell ref="M14:O14"/>
    <mergeCell ref="M15:O15"/>
    <mergeCell ref="M16:O16"/>
    <mergeCell ref="M20:O20"/>
    <mergeCell ref="M11:O11"/>
    <mergeCell ref="E3:P5"/>
    <mergeCell ref="C8:D8"/>
    <mergeCell ref="K8:L8"/>
    <mergeCell ref="C7:I7"/>
    <mergeCell ref="C20:I20"/>
    <mergeCell ref="C22:I22"/>
    <mergeCell ref="M8:O8"/>
    <mergeCell ref="M9:O9"/>
    <mergeCell ref="M17:O17"/>
    <mergeCell ref="M18:O18"/>
    <mergeCell ref="M19:O19"/>
    <mergeCell ref="M10:O10"/>
    <mergeCell ref="L32:P32"/>
    <mergeCell ref="L29:P29"/>
    <mergeCell ref="K30:P30"/>
    <mergeCell ref="M21:O21"/>
    <mergeCell ref="M22:O22"/>
    <mergeCell ref="L26:M26"/>
    <mergeCell ref="L28:P28"/>
    <mergeCell ref="L27:M27"/>
    <mergeCell ref="T10:Z12"/>
    <mergeCell ref="T13:Z14"/>
    <mergeCell ref="T16:AA18"/>
    <mergeCell ref="T20:AH22"/>
    <mergeCell ref="K25:M25"/>
    <mergeCell ref="M23:O23"/>
  </mergeCells>
  <dataValidations count="2">
    <dataValidation type="list" allowBlank="1" showInputMessage="1" showErrorMessage="1" sqref="G23 G21 G13:G19 F8:G12">
      <formula1>CATEGORIES</formula1>
    </dataValidation>
    <dataValidation type="list" allowBlank="1" showInputMessage="1" showErrorMessage="1" sqref="I1:I24 I36:I1048576">
      <formula1>INDIRECT(G1)</formula1>
    </dataValidation>
  </dataValidations>
  <pageMargins left="0.25" right="0.25" top="0.5" bottom="0.75" header="0.3" footer="0.3"/>
  <pageSetup orientation="landscape" r:id="rId2"/>
  <headerFooter>
    <oddHeader>&amp;L&amp;10Name: ____________________________________
UMID: ____________________________________&amp;R&amp;10Type of Dual: __________________________
Anticipated Grad Date: _____________________</oddHeader>
  </headerFooter>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02"/>
  <sheetViews>
    <sheetView view="pageBreakPreview" zoomScaleNormal="100" zoomScaleSheetLayoutView="100" workbookViewId="0">
      <selection activeCell="D10" sqref="D10"/>
    </sheetView>
  </sheetViews>
  <sheetFormatPr defaultRowHeight="15" x14ac:dyDescent="0.25"/>
  <cols>
    <col min="1" max="1" width="9.28515625" customWidth="1"/>
    <col min="2" max="2" width="3.28515625" customWidth="1"/>
    <col min="3" max="3" width="30" customWidth="1"/>
    <col min="4" max="4" width="9.28515625" customWidth="1"/>
    <col min="5" max="5" width="8.7109375" customWidth="1"/>
    <col min="6" max="6" width="7.85546875" customWidth="1"/>
    <col min="7" max="7" width="7.7109375" customWidth="1"/>
    <col min="8" max="8" width="30" style="1" customWidth="1"/>
    <col min="9" max="9" width="9.140625" style="1" customWidth="1"/>
    <col min="10" max="10" width="8.5703125" style="1" customWidth="1"/>
    <col min="11" max="11" width="7.7109375" customWidth="1"/>
    <col min="12" max="12" width="4.85546875" customWidth="1"/>
    <col min="13" max="13" width="5.85546875" customWidth="1"/>
  </cols>
  <sheetData>
    <row r="1" spans="1:14" ht="15" customHeight="1" x14ac:dyDescent="0.25">
      <c r="C1" s="343" t="s">
        <v>106</v>
      </c>
      <c r="D1" s="343"/>
      <c r="E1" s="343"/>
      <c r="F1" s="343"/>
      <c r="G1" s="343"/>
      <c r="H1" s="343"/>
      <c r="I1" s="343"/>
      <c r="J1" s="343"/>
      <c r="K1" s="343"/>
      <c r="L1" s="185"/>
      <c r="M1" s="43"/>
    </row>
    <row r="2" spans="1:14" ht="15" customHeight="1" x14ac:dyDescent="0.25">
      <c r="C2" s="343"/>
      <c r="D2" s="343"/>
      <c r="E2" s="343"/>
      <c r="F2" s="343"/>
      <c r="G2" s="343"/>
      <c r="H2" s="343"/>
      <c r="I2" s="343"/>
      <c r="J2" s="343"/>
      <c r="K2" s="343"/>
      <c r="L2" s="185"/>
      <c r="M2" s="43"/>
    </row>
    <row r="3" spans="1:14" ht="15.75" customHeight="1" x14ac:dyDescent="0.25">
      <c r="B3" s="3"/>
      <c r="C3" s="344" t="s">
        <v>114</v>
      </c>
      <c r="D3" s="344"/>
      <c r="E3" s="344"/>
      <c r="F3" s="344"/>
      <c r="G3" s="344"/>
      <c r="H3" s="344"/>
      <c r="I3" s="344"/>
      <c r="J3" s="344"/>
      <c r="K3" s="344"/>
      <c r="L3" s="185"/>
      <c r="M3" s="43"/>
    </row>
    <row r="4" spans="1:14" ht="15.75" customHeight="1" thickBot="1" x14ac:dyDescent="0.3">
      <c r="B4" s="3"/>
      <c r="C4" s="188"/>
      <c r="D4" s="188"/>
      <c r="E4" s="188"/>
      <c r="F4" s="188"/>
      <c r="G4" s="189"/>
      <c r="H4" s="188"/>
      <c r="I4" s="188"/>
      <c r="J4" s="188"/>
      <c r="K4" s="188"/>
      <c r="L4" s="187"/>
      <c r="M4" s="187"/>
    </row>
    <row r="5" spans="1:14" ht="21.6" customHeight="1" thickBot="1" x14ac:dyDescent="0.3">
      <c r="B5" s="329" t="s">
        <v>12</v>
      </c>
      <c r="C5" s="281" t="s">
        <v>85</v>
      </c>
      <c r="D5" s="281"/>
      <c r="E5" s="281"/>
      <c r="F5" s="282"/>
      <c r="G5" s="8"/>
      <c r="H5" s="335" t="s">
        <v>79</v>
      </c>
      <c r="I5" s="336"/>
      <c r="J5" s="336"/>
      <c r="K5" s="337"/>
      <c r="L5" s="53"/>
      <c r="M5" s="53"/>
    </row>
    <row r="6" spans="1:14" ht="21.6" customHeight="1" x14ac:dyDescent="0.25">
      <c r="A6" s="175"/>
      <c r="B6" s="330"/>
      <c r="C6" s="99" t="s">
        <v>0</v>
      </c>
      <c r="D6" s="99" t="s">
        <v>103</v>
      </c>
      <c r="E6" s="99" t="s">
        <v>105</v>
      </c>
      <c r="F6" s="100" t="s">
        <v>1</v>
      </c>
      <c r="G6" s="4"/>
      <c r="H6" s="234" t="s">
        <v>0</v>
      </c>
      <c r="I6" s="233" t="s">
        <v>104</v>
      </c>
      <c r="J6" s="233" t="s">
        <v>105</v>
      </c>
      <c r="K6" s="235" t="s">
        <v>1</v>
      </c>
      <c r="L6" s="186"/>
      <c r="M6" s="7"/>
    </row>
    <row r="7" spans="1:14" ht="30" x14ac:dyDescent="0.25">
      <c r="A7" s="175"/>
      <c r="B7" s="330"/>
      <c r="C7" s="214" t="s">
        <v>4</v>
      </c>
      <c r="D7" s="215" t="s">
        <v>96</v>
      </c>
      <c r="E7" s="139" t="s">
        <v>11</v>
      </c>
      <c r="F7" s="141">
        <v>2.25</v>
      </c>
      <c r="G7" s="4"/>
      <c r="H7" s="232" t="s">
        <v>136</v>
      </c>
      <c r="I7" s="101" t="s">
        <v>96</v>
      </c>
      <c r="J7" s="159" t="s">
        <v>118</v>
      </c>
      <c r="K7" s="140">
        <v>1.5</v>
      </c>
      <c r="L7" s="57"/>
      <c r="M7" s="57"/>
    </row>
    <row r="8" spans="1:14" ht="21.6" customHeight="1" x14ac:dyDescent="0.25">
      <c r="A8" s="175"/>
      <c r="B8" s="330"/>
      <c r="C8" s="142" t="s">
        <v>5</v>
      </c>
      <c r="D8" s="61" t="s">
        <v>96</v>
      </c>
      <c r="E8" s="139" t="s">
        <v>11</v>
      </c>
      <c r="F8" s="141">
        <v>2.25</v>
      </c>
      <c r="G8" s="4"/>
      <c r="H8" s="172" t="s">
        <v>124</v>
      </c>
      <c r="I8" s="101" t="s">
        <v>96</v>
      </c>
      <c r="J8" s="139" t="s">
        <v>118</v>
      </c>
      <c r="K8" s="140">
        <v>2.25</v>
      </c>
      <c r="L8" s="57"/>
      <c r="M8" s="57"/>
    </row>
    <row r="9" spans="1:14" ht="21.6" customHeight="1" x14ac:dyDescent="0.25">
      <c r="A9" s="175"/>
      <c r="B9" s="330"/>
      <c r="C9" s="142" t="s">
        <v>116</v>
      </c>
      <c r="D9" s="61" t="s">
        <v>96</v>
      </c>
      <c r="E9" s="139" t="s">
        <v>11</v>
      </c>
      <c r="F9" s="141">
        <v>2.25</v>
      </c>
      <c r="G9" s="4"/>
      <c r="H9" s="15" t="s">
        <v>119</v>
      </c>
      <c r="I9" s="101" t="s">
        <v>96</v>
      </c>
      <c r="J9" s="139" t="s">
        <v>120</v>
      </c>
      <c r="K9" s="158">
        <v>7.5</v>
      </c>
      <c r="L9" s="57"/>
      <c r="M9" s="57"/>
    </row>
    <row r="10" spans="1:14" ht="24.75" x14ac:dyDescent="0.25">
      <c r="A10" s="175"/>
      <c r="B10" s="330"/>
      <c r="C10" s="173" t="s">
        <v>125</v>
      </c>
      <c r="D10" s="61" t="s">
        <v>96</v>
      </c>
      <c r="E10" s="139" t="s">
        <v>11</v>
      </c>
      <c r="F10" s="141">
        <v>2.25</v>
      </c>
      <c r="G10" s="4"/>
      <c r="H10" s="107" t="s">
        <v>141</v>
      </c>
      <c r="I10" s="61"/>
      <c r="J10" s="139" t="s">
        <v>3</v>
      </c>
      <c r="K10" s="82"/>
      <c r="L10" s="57"/>
      <c r="M10" s="57"/>
    </row>
    <row r="11" spans="1:14" ht="21.6" customHeight="1" x14ac:dyDescent="0.25">
      <c r="A11" s="175"/>
      <c r="B11" s="330"/>
      <c r="C11" s="142" t="s">
        <v>117</v>
      </c>
      <c r="D11" s="61" t="s">
        <v>96</v>
      </c>
      <c r="E11" s="205" t="s">
        <v>13</v>
      </c>
      <c r="F11" s="141">
        <v>2.25</v>
      </c>
      <c r="G11" s="4"/>
      <c r="H11" s="63"/>
      <c r="I11" s="61"/>
      <c r="J11" s="139" t="s">
        <v>3</v>
      </c>
      <c r="K11" s="82"/>
      <c r="L11" s="6"/>
      <c r="M11" s="6"/>
    </row>
    <row r="12" spans="1:14" ht="21.6" customHeight="1" x14ac:dyDescent="0.25">
      <c r="A12" s="175"/>
      <c r="B12" s="330"/>
      <c r="C12" s="143" t="s">
        <v>8</v>
      </c>
      <c r="D12" s="101" t="s">
        <v>96</v>
      </c>
      <c r="E12" s="159" t="s">
        <v>13</v>
      </c>
      <c r="F12" s="141">
        <v>2.25</v>
      </c>
      <c r="G12" s="4"/>
      <c r="H12" s="64"/>
      <c r="I12" s="61"/>
      <c r="J12" s="139" t="s">
        <v>3</v>
      </c>
      <c r="K12" s="83"/>
      <c r="L12" s="6"/>
      <c r="M12" s="6"/>
    </row>
    <row r="13" spans="1:14" ht="21.6" customHeight="1" x14ac:dyDescent="0.25">
      <c r="A13" s="175"/>
      <c r="B13" s="330"/>
      <c r="C13" s="18" t="s">
        <v>9</v>
      </c>
      <c r="D13" s="101" t="s">
        <v>96</v>
      </c>
      <c r="E13" s="159" t="s">
        <v>13</v>
      </c>
      <c r="F13" s="141">
        <v>2.25</v>
      </c>
      <c r="G13" s="10"/>
      <c r="H13" s="63"/>
      <c r="I13" s="61" t="s">
        <v>3</v>
      </c>
      <c r="J13" s="139" t="s">
        <v>3</v>
      </c>
      <c r="K13" s="83"/>
      <c r="L13" s="6"/>
      <c r="M13" s="6"/>
    </row>
    <row r="14" spans="1:14" ht="30.75" thickBot="1" x14ac:dyDescent="0.3">
      <c r="A14" s="175"/>
      <c r="B14" s="330"/>
      <c r="C14" s="213" t="s">
        <v>123</v>
      </c>
      <c r="D14" s="101" t="s">
        <v>96</v>
      </c>
      <c r="E14" s="159" t="s">
        <v>13</v>
      </c>
      <c r="F14" s="206">
        <v>1.5</v>
      </c>
      <c r="G14" s="8"/>
      <c r="H14" s="64"/>
      <c r="I14" s="61"/>
      <c r="J14" s="139" t="s">
        <v>3</v>
      </c>
      <c r="K14" s="82"/>
      <c r="L14" s="12"/>
      <c r="M14" s="12"/>
    </row>
    <row r="15" spans="1:14" ht="21.6" customHeight="1" thickBot="1" x14ac:dyDescent="0.3">
      <c r="A15" s="175"/>
      <c r="B15" s="334"/>
      <c r="C15" s="331" t="s">
        <v>100</v>
      </c>
      <c r="D15" s="332"/>
      <c r="E15" s="333"/>
      <c r="F15" s="166">
        <f>SUM(F7:F14)</f>
        <v>17.25</v>
      </c>
      <c r="G15" s="4"/>
      <c r="H15" s="331" t="s">
        <v>101</v>
      </c>
      <c r="I15" s="332"/>
      <c r="J15" s="333"/>
      <c r="K15" s="167">
        <f>SUM(K7:K14)</f>
        <v>11.25</v>
      </c>
      <c r="L15" s="57"/>
      <c r="M15" s="57"/>
    </row>
    <row r="16" spans="1:14" ht="21.6" customHeight="1" thickBot="1" x14ac:dyDescent="0.3">
      <c r="A16" s="175"/>
      <c r="B16" s="56"/>
      <c r="C16" s="5" t="s">
        <v>3</v>
      </c>
      <c r="D16" s="5" t="s">
        <v>3</v>
      </c>
      <c r="E16" s="5"/>
      <c r="F16" s="11" t="s">
        <v>3</v>
      </c>
      <c r="G16" s="4"/>
      <c r="H16" s="5"/>
      <c r="I16" s="57"/>
      <c r="J16" s="57"/>
      <c r="K16" s="52"/>
      <c r="L16" s="57"/>
      <c r="M16" s="57"/>
      <c r="N16" s="2"/>
    </row>
    <row r="17" spans="1:14" ht="21.6" customHeight="1" thickBot="1" x14ac:dyDescent="0.3">
      <c r="A17" s="175"/>
      <c r="B17" s="329" t="s">
        <v>60</v>
      </c>
      <c r="C17" s="338" t="s">
        <v>78</v>
      </c>
      <c r="D17" s="281"/>
      <c r="E17" s="281"/>
      <c r="F17" s="282"/>
      <c r="G17" s="8"/>
      <c r="H17" s="338" t="s">
        <v>84</v>
      </c>
      <c r="I17" s="281"/>
      <c r="J17" s="281"/>
      <c r="K17" s="282"/>
      <c r="L17" s="6"/>
      <c r="M17" s="6"/>
      <c r="N17" s="2"/>
    </row>
    <row r="18" spans="1:14" s="14" customFormat="1" ht="21.6" customHeight="1" x14ac:dyDescent="0.25">
      <c r="A18" s="230"/>
      <c r="B18" s="330"/>
      <c r="C18" s="228" t="s">
        <v>0</v>
      </c>
      <c r="D18" s="169" t="s">
        <v>103</v>
      </c>
      <c r="E18" s="170" t="s">
        <v>105</v>
      </c>
      <c r="F18" s="81" t="s">
        <v>1</v>
      </c>
      <c r="G18" s="229"/>
      <c r="H18" s="228" t="s">
        <v>0</v>
      </c>
      <c r="I18" s="169" t="s">
        <v>104</v>
      </c>
      <c r="J18" s="170" t="s">
        <v>105</v>
      </c>
      <c r="K18" s="81" t="s">
        <v>1</v>
      </c>
      <c r="L18" s="231"/>
      <c r="M18" s="231"/>
      <c r="N18" s="10"/>
    </row>
    <row r="19" spans="1:14" ht="24.75" x14ac:dyDescent="0.25">
      <c r="A19" s="175"/>
      <c r="B19" s="330"/>
      <c r="C19" s="107" t="s">
        <v>141</v>
      </c>
      <c r="D19" s="61"/>
      <c r="E19" s="139" t="s">
        <v>3</v>
      </c>
      <c r="F19" s="207" t="s">
        <v>3</v>
      </c>
      <c r="G19" s="4"/>
      <c r="H19" s="107" t="s">
        <v>141</v>
      </c>
      <c r="I19" s="61"/>
      <c r="J19" s="139" t="s">
        <v>3</v>
      </c>
      <c r="K19" s="80" t="s">
        <v>3</v>
      </c>
      <c r="N19" s="2"/>
    </row>
    <row r="20" spans="1:14" ht="21.6" customHeight="1" x14ac:dyDescent="0.25">
      <c r="A20" s="175"/>
      <c r="B20" s="330"/>
      <c r="C20" s="63"/>
      <c r="D20" s="61"/>
      <c r="E20" s="159" t="s">
        <v>3</v>
      </c>
      <c r="F20" s="82"/>
      <c r="G20" s="4"/>
      <c r="H20" s="63"/>
      <c r="I20" s="61"/>
      <c r="J20" s="139" t="s">
        <v>3</v>
      </c>
      <c r="K20" s="82"/>
      <c r="L20" s="12"/>
      <c r="M20" s="12"/>
      <c r="N20" s="2"/>
    </row>
    <row r="21" spans="1:14" ht="21.6" customHeight="1" x14ac:dyDescent="0.25">
      <c r="A21" s="175"/>
      <c r="B21" s="330"/>
      <c r="C21" s="63"/>
      <c r="D21" s="61"/>
      <c r="E21" s="159" t="s">
        <v>3</v>
      </c>
      <c r="F21" s="82"/>
      <c r="G21" s="4"/>
      <c r="H21" s="63"/>
      <c r="I21" s="61"/>
      <c r="J21" s="139" t="s">
        <v>3</v>
      </c>
      <c r="K21" s="82"/>
      <c r="L21" s="58"/>
      <c r="M21" s="58"/>
      <c r="N21" s="2"/>
    </row>
    <row r="22" spans="1:14" ht="21.6" customHeight="1" x14ac:dyDescent="0.25">
      <c r="A22" s="175"/>
      <c r="B22" s="330"/>
      <c r="C22" s="63"/>
      <c r="D22" s="61"/>
      <c r="E22" s="159" t="s">
        <v>3</v>
      </c>
      <c r="F22" s="82"/>
      <c r="G22" s="4"/>
      <c r="H22" s="63"/>
      <c r="I22" s="61"/>
      <c r="J22" s="139" t="s">
        <v>3</v>
      </c>
      <c r="K22" s="82"/>
      <c r="L22" s="2"/>
      <c r="M22" s="2"/>
      <c r="N22" s="2"/>
    </row>
    <row r="23" spans="1:14" ht="21.6" customHeight="1" x14ac:dyDescent="0.25">
      <c r="A23" s="175"/>
      <c r="B23" s="330"/>
      <c r="C23" s="63"/>
      <c r="D23" s="61"/>
      <c r="E23" s="159" t="s">
        <v>3</v>
      </c>
      <c r="F23" s="82"/>
      <c r="G23" s="4"/>
      <c r="H23" s="63"/>
      <c r="I23" s="61"/>
      <c r="J23" s="139" t="s">
        <v>3</v>
      </c>
      <c r="K23" s="82"/>
      <c r="L23" s="58"/>
      <c r="M23" s="58"/>
      <c r="N23" s="2"/>
    </row>
    <row r="24" spans="1:14" ht="21.6" customHeight="1" x14ac:dyDescent="0.25">
      <c r="A24" s="175"/>
      <c r="B24" s="330"/>
      <c r="C24" s="64"/>
      <c r="D24" s="61"/>
      <c r="E24" s="159" t="s">
        <v>3</v>
      </c>
      <c r="F24" s="83"/>
      <c r="G24" s="4"/>
      <c r="H24" s="64"/>
      <c r="I24" s="61"/>
      <c r="J24" s="139" t="s">
        <v>3</v>
      </c>
      <c r="K24" s="83"/>
      <c r="L24" s="58"/>
      <c r="M24" s="58"/>
      <c r="N24" s="2"/>
    </row>
    <row r="25" spans="1:14" ht="21.6" customHeight="1" x14ac:dyDescent="0.25">
      <c r="A25" s="175"/>
      <c r="B25" s="330"/>
      <c r="C25" s="63"/>
      <c r="D25" s="61"/>
      <c r="E25" s="159" t="s">
        <v>3</v>
      </c>
      <c r="F25" s="83"/>
      <c r="G25" s="10"/>
      <c r="H25" s="63"/>
      <c r="I25" s="61"/>
      <c r="J25" s="139" t="s">
        <v>3</v>
      </c>
      <c r="K25" s="83"/>
    </row>
    <row r="26" spans="1:14" ht="21.6" customHeight="1" thickBot="1" x14ac:dyDescent="0.3">
      <c r="A26" s="175"/>
      <c r="B26" s="330"/>
      <c r="C26" s="64"/>
      <c r="D26" s="61" t="s">
        <v>3</v>
      </c>
      <c r="E26" s="159" t="s">
        <v>3</v>
      </c>
      <c r="F26" s="83"/>
      <c r="G26" s="8"/>
      <c r="H26" s="64"/>
      <c r="I26" s="61" t="s">
        <v>3</v>
      </c>
      <c r="J26" s="139" t="s">
        <v>3</v>
      </c>
      <c r="K26" s="83"/>
    </row>
    <row r="27" spans="1:14" ht="21.6" customHeight="1" thickBot="1" x14ac:dyDescent="0.3">
      <c r="A27" s="175"/>
      <c r="B27" s="55"/>
      <c r="C27" s="331" t="s">
        <v>101</v>
      </c>
      <c r="D27" s="332"/>
      <c r="E27" s="333"/>
      <c r="F27" s="236">
        <f>SUM(F19:F26)</f>
        <v>0</v>
      </c>
      <c r="G27" s="229"/>
      <c r="H27" s="331" t="s">
        <v>100</v>
      </c>
      <c r="I27" s="332"/>
      <c r="J27" s="333"/>
      <c r="K27" s="236">
        <f>SUM(K19:K26)</f>
        <v>0</v>
      </c>
    </row>
    <row r="28" spans="1:14" ht="21.6" customHeight="1" thickBot="1" x14ac:dyDescent="0.3">
      <c r="A28" s="175"/>
      <c r="B28" s="56"/>
      <c r="C28" s="5"/>
      <c r="D28" s="5"/>
      <c r="E28" s="5"/>
      <c r="F28" s="237"/>
      <c r="G28" s="229"/>
      <c r="H28" s="5"/>
      <c r="I28" s="345" t="s">
        <v>3</v>
      </c>
      <c r="J28" s="345"/>
      <c r="K28" s="238" t="s">
        <v>3</v>
      </c>
    </row>
    <row r="29" spans="1:14" ht="21.6" customHeight="1" thickBot="1" x14ac:dyDescent="0.3">
      <c r="B29" s="329" t="s">
        <v>107</v>
      </c>
      <c r="C29" s="338" t="s">
        <v>78</v>
      </c>
      <c r="D29" s="281"/>
      <c r="E29" s="281"/>
      <c r="F29" s="282"/>
      <c r="G29" s="8"/>
      <c r="H29" s="338" t="s">
        <v>84</v>
      </c>
      <c r="I29" s="281"/>
      <c r="J29" s="281"/>
      <c r="K29" s="282"/>
    </row>
    <row r="30" spans="1:14" s="14" customFormat="1" ht="21.6" customHeight="1" x14ac:dyDescent="0.25">
      <c r="B30" s="330"/>
      <c r="C30" s="228" t="s">
        <v>0</v>
      </c>
      <c r="D30" s="169" t="s">
        <v>103</v>
      </c>
      <c r="E30" s="170" t="s">
        <v>105</v>
      </c>
      <c r="F30" s="81" t="s">
        <v>1</v>
      </c>
      <c r="G30" s="229"/>
      <c r="H30" s="228" t="s">
        <v>0</v>
      </c>
      <c r="I30" s="169" t="s">
        <v>104</v>
      </c>
      <c r="J30" s="170" t="s">
        <v>105</v>
      </c>
      <c r="K30" s="81" t="s">
        <v>1</v>
      </c>
    </row>
    <row r="31" spans="1:14" ht="24.75" x14ac:dyDescent="0.25">
      <c r="B31" s="330"/>
      <c r="C31" s="107" t="s">
        <v>141</v>
      </c>
      <c r="D31" s="61"/>
      <c r="E31" s="139" t="s">
        <v>3</v>
      </c>
      <c r="F31" s="239" t="s">
        <v>3</v>
      </c>
      <c r="G31" s="229"/>
      <c r="H31" s="107" t="s">
        <v>141</v>
      </c>
      <c r="I31" s="61"/>
      <c r="J31" s="139" t="s">
        <v>3</v>
      </c>
      <c r="K31" s="240" t="s">
        <v>3</v>
      </c>
    </row>
    <row r="32" spans="1:14" ht="21.6" customHeight="1" x14ac:dyDescent="0.25">
      <c r="B32" s="330"/>
      <c r="C32" s="63"/>
      <c r="D32" s="61"/>
      <c r="E32" s="159" t="s">
        <v>3</v>
      </c>
      <c r="F32" s="239"/>
      <c r="G32" s="229"/>
      <c r="H32" s="63"/>
      <c r="I32" s="61"/>
      <c r="J32" s="139" t="s">
        <v>3</v>
      </c>
      <c r="K32" s="239"/>
    </row>
    <row r="33" spans="1:11" ht="21.6" customHeight="1" x14ac:dyDescent="0.25">
      <c r="B33" s="330"/>
      <c r="C33" s="63"/>
      <c r="D33" s="61"/>
      <c r="E33" s="159" t="s">
        <v>3</v>
      </c>
      <c r="F33" s="239"/>
      <c r="G33" s="229"/>
      <c r="H33" s="63"/>
      <c r="I33" s="61"/>
      <c r="J33" s="139" t="s">
        <v>3</v>
      </c>
      <c r="K33" s="239"/>
    </row>
    <row r="34" spans="1:11" ht="21.6" customHeight="1" x14ac:dyDescent="0.25">
      <c r="B34" s="330"/>
      <c r="C34" s="63"/>
      <c r="D34" s="61"/>
      <c r="E34" s="159" t="s">
        <v>3</v>
      </c>
      <c r="F34" s="239"/>
      <c r="G34" s="229"/>
      <c r="H34" s="63"/>
      <c r="I34" s="61"/>
      <c r="J34" s="139" t="s">
        <v>3</v>
      </c>
      <c r="K34" s="239"/>
    </row>
    <row r="35" spans="1:11" ht="21.6" customHeight="1" x14ac:dyDescent="0.25">
      <c r="B35" s="330"/>
      <c r="C35" s="63"/>
      <c r="D35" s="61"/>
      <c r="E35" s="159" t="s">
        <v>3</v>
      </c>
      <c r="F35" s="239"/>
      <c r="G35" s="229"/>
      <c r="H35" s="63"/>
      <c r="I35" s="61"/>
      <c r="J35" s="139" t="s">
        <v>3</v>
      </c>
      <c r="K35" s="239"/>
    </row>
    <row r="36" spans="1:11" ht="21.6" customHeight="1" x14ac:dyDescent="0.25">
      <c r="B36" s="330"/>
      <c r="C36" s="64"/>
      <c r="D36" s="61"/>
      <c r="E36" s="159" t="s">
        <v>3</v>
      </c>
      <c r="F36" s="168"/>
      <c r="G36" s="229"/>
      <c r="H36" s="64"/>
      <c r="I36" s="61"/>
      <c r="J36" s="139" t="s">
        <v>3</v>
      </c>
      <c r="K36" s="168"/>
    </row>
    <row r="37" spans="1:11" ht="21.6" customHeight="1" x14ac:dyDescent="0.25">
      <c r="B37" s="330"/>
      <c r="C37" s="63"/>
      <c r="D37" s="61"/>
      <c r="E37" s="159" t="s">
        <v>3</v>
      </c>
      <c r="F37" s="168"/>
      <c r="G37" s="10"/>
      <c r="H37" s="63"/>
      <c r="I37" s="61"/>
      <c r="J37" s="139" t="s">
        <v>3</v>
      </c>
      <c r="K37" s="168"/>
    </row>
    <row r="38" spans="1:11" ht="21.6" customHeight="1" thickBot="1" x14ac:dyDescent="0.3">
      <c r="B38" s="330"/>
      <c r="C38" s="64"/>
      <c r="D38" s="61" t="s">
        <v>3</v>
      </c>
      <c r="E38" s="159" t="s">
        <v>3</v>
      </c>
      <c r="F38" s="168"/>
      <c r="G38" s="8"/>
      <c r="H38" s="179"/>
      <c r="I38" s="61" t="s">
        <v>3</v>
      </c>
      <c r="J38" s="180" t="s">
        <v>3</v>
      </c>
      <c r="K38" s="168"/>
    </row>
    <row r="39" spans="1:11" ht="21.6" customHeight="1" thickBot="1" x14ac:dyDescent="0.3">
      <c r="B39" s="334"/>
      <c r="C39" s="331" t="s">
        <v>101</v>
      </c>
      <c r="D39" s="332"/>
      <c r="E39" s="333"/>
      <c r="F39" s="236">
        <f>SUM(F31:F38)</f>
        <v>0</v>
      </c>
      <c r="G39" s="8"/>
      <c r="H39" s="331" t="s">
        <v>100</v>
      </c>
      <c r="I39" s="332"/>
      <c r="J39" s="333"/>
      <c r="K39" s="241">
        <f>SUM(K31:K38)</f>
        <v>0</v>
      </c>
    </row>
    <row r="40" spans="1:11" ht="15.75" customHeight="1" thickBot="1" x14ac:dyDescent="0.3">
      <c r="B40" s="56"/>
      <c r="C40" s="340" t="s">
        <v>40</v>
      </c>
      <c r="D40" s="340"/>
      <c r="E40" s="340"/>
      <c r="F40" s="340"/>
      <c r="G40" s="340"/>
      <c r="H40" s="340"/>
      <c r="I40" s="341" t="s">
        <v>109</v>
      </c>
      <c r="J40" s="342"/>
      <c r="K40" s="236">
        <f xml:space="preserve"> SUM(F15, F27, F39,K15,K27, K39)-1.5</f>
        <v>27</v>
      </c>
    </row>
    <row r="41" spans="1:11" x14ac:dyDescent="0.25">
      <c r="B41" s="56"/>
      <c r="C41" s="340"/>
      <c r="D41" s="340"/>
      <c r="E41" s="340"/>
      <c r="F41" s="340"/>
      <c r="G41" s="340"/>
      <c r="H41" s="340"/>
      <c r="I41" s="190"/>
      <c r="J41" s="177"/>
      <c r="K41" s="242"/>
    </row>
    <row r="42" spans="1:11" ht="15" customHeight="1" x14ac:dyDescent="0.25">
      <c r="G42" s="136"/>
      <c r="H42" s="181" t="s">
        <v>3</v>
      </c>
      <c r="I42" t="s">
        <v>3</v>
      </c>
      <c r="J42" s="117" t="s">
        <v>3</v>
      </c>
    </row>
    <row r="43" spans="1:11" x14ac:dyDescent="0.25">
      <c r="B43" s="182" t="s">
        <v>3</v>
      </c>
      <c r="C43" s="174" t="s">
        <v>108</v>
      </c>
      <c r="D43" s="182"/>
      <c r="E43" s="182"/>
      <c r="F43" s="182"/>
      <c r="G43" s="8"/>
      <c r="H43" s="2"/>
      <c r="I43" s="2"/>
      <c r="J43" s="2"/>
      <c r="K43" s="3"/>
    </row>
    <row r="44" spans="1:11" x14ac:dyDescent="0.25">
      <c r="A44" t="s">
        <v>3</v>
      </c>
      <c r="B44" s="59" t="s">
        <v>3</v>
      </c>
      <c r="C44" s="14" t="s">
        <v>126</v>
      </c>
      <c r="D44" s="14"/>
      <c r="E44" s="14"/>
      <c r="F44" s="14"/>
      <c r="G44" s="2"/>
      <c r="H44"/>
      <c r="I44"/>
      <c r="J44"/>
      <c r="K44" t="s">
        <v>3</v>
      </c>
    </row>
    <row r="45" spans="1:11" x14ac:dyDescent="0.25">
      <c r="B45" s="59"/>
      <c r="C45" s="14"/>
      <c r="D45" s="14"/>
      <c r="E45" s="14"/>
      <c r="F45" s="14"/>
      <c r="G45" s="2"/>
      <c r="H45"/>
      <c r="I45"/>
      <c r="J45"/>
    </row>
    <row r="46" spans="1:11" ht="15" customHeight="1" x14ac:dyDescent="0.25">
      <c r="B46" s="109" t="s">
        <v>3</v>
      </c>
      <c r="C46" s="339" t="s">
        <v>135</v>
      </c>
      <c r="D46" s="339"/>
      <c r="E46" s="339"/>
      <c r="F46" s="339"/>
      <c r="G46" s="339"/>
      <c r="H46" s="339"/>
      <c r="I46" s="339"/>
      <c r="J46" s="339"/>
      <c r="K46" s="339"/>
    </row>
    <row r="47" spans="1:11" x14ac:dyDescent="0.25">
      <c r="B47" s="109"/>
      <c r="C47" s="339"/>
      <c r="D47" s="339"/>
      <c r="E47" s="339"/>
      <c r="F47" s="339"/>
      <c r="G47" s="339"/>
      <c r="H47" s="339"/>
      <c r="I47" s="339"/>
      <c r="J47" s="339"/>
      <c r="K47" s="339"/>
    </row>
    <row r="48" spans="1:11" x14ac:dyDescent="0.25">
      <c r="B48" s="109"/>
      <c r="G48" s="1"/>
      <c r="H48"/>
      <c r="I48"/>
      <c r="J48"/>
    </row>
    <row r="49" spans="2:11" ht="15" customHeight="1" x14ac:dyDescent="0.25">
      <c r="B49" s="109" t="s">
        <v>3</v>
      </c>
      <c r="C49" s="339" t="s">
        <v>127</v>
      </c>
      <c r="D49" s="339"/>
      <c r="E49" s="339"/>
      <c r="F49" s="339"/>
      <c r="G49" s="339"/>
      <c r="H49" s="339"/>
      <c r="I49" s="339"/>
      <c r="J49" s="339"/>
      <c r="K49" s="339"/>
    </row>
    <row r="50" spans="2:11" x14ac:dyDescent="0.25">
      <c r="C50" s="339"/>
      <c r="D50" s="339"/>
      <c r="E50" s="339"/>
      <c r="F50" s="339"/>
      <c r="G50" s="339"/>
      <c r="H50" s="339"/>
      <c r="I50" s="339"/>
      <c r="J50" s="339"/>
      <c r="K50" s="339"/>
    </row>
    <row r="53" spans="2:11" ht="15" customHeight="1" x14ac:dyDescent="0.25"/>
    <row r="54" spans="2:11" ht="15" customHeight="1" x14ac:dyDescent="0.25"/>
    <row r="55" spans="2:11" ht="15" customHeight="1" x14ac:dyDescent="0.25"/>
    <row r="57" spans="2:11" ht="15.75" customHeight="1" x14ac:dyDescent="0.25"/>
    <row r="58" spans="2:11" ht="21.6" customHeight="1" x14ac:dyDescent="0.25"/>
    <row r="59" spans="2:11" ht="21.6" customHeight="1" x14ac:dyDescent="0.25"/>
    <row r="60" spans="2:11" ht="21.6" customHeight="1" x14ac:dyDescent="0.25"/>
    <row r="61" spans="2:11" ht="21.6" customHeight="1" x14ac:dyDescent="0.25"/>
    <row r="62" spans="2:11" ht="21.6" customHeight="1" x14ac:dyDescent="0.25"/>
    <row r="63" spans="2:11" ht="21.6" customHeight="1" x14ac:dyDescent="0.25"/>
    <row r="64" spans="2:11" ht="21.6" customHeight="1" x14ac:dyDescent="0.25"/>
    <row r="65" ht="21.6" customHeight="1" x14ac:dyDescent="0.25"/>
    <row r="66" ht="21.6" customHeight="1" x14ac:dyDescent="0.25"/>
    <row r="67" ht="21.6" customHeight="1" x14ac:dyDescent="0.25"/>
    <row r="68" ht="21.6" customHeight="1" x14ac:dyDescent="0.25"/>
    <row r="69" ht="21.6" customHeight="1" x14ac:dyDescent="0.25"/>
    <row r="70" ht="21.6" customHeight="1" x14ac:dyDescent="0.25"/>
    <row r="71" ht="21.6" customHeight="1" x14ac:dyDescent="0.25"/>
    <row r="72" ht="21.6" customHeight="1" x14ac:dyDescent="0.25"/>
    <row r="73" ht="21.6" customHeight="1" x14ac:dyDescent="0.25"/>
    <row r="74" ht="21.6" customHeight="1" x14ac:dyDescent="0.25"/>
    <row r="75" ht="21.6" customHeight="1" x14ac:dyDescent="0.25"/>
    <row r="76" ht="21.6" customHeight="1" x14ac:dyDescent="0.25"/>
    <row r="77" ht="21.6" customHeight="1" x14ac:dyDescent="0.25"/>
    <row r="78" ht="21.6" customHeight="1" x14ac:dyDescent="0.25"/>
    <row r="79" ht="21.6" customHeight="1" x14ac:dyDescent="0.25"/>
    <row r="80" ht="21.6" customHeight="1" x14ac:dyDescent="0.25"/>
    <row r="81" ht="21.6" customHeight="1" x14ac:dyDescent="0.25"/>
    <row r="82" ht="21.6" customHeight="1" x14ac:dyDescent="0.25"/>
    <row r="83" ht="21.6" customHeight="1" x14ac:dyDescent="0.25"/>
    <row r="84" ht="21.6" customHeight="1" x14ac:dyDescent="0.25"/>
    <row r="85" ht="21.6" customHeight="1" x14ac:dyDescent="0.25"/>
    <row r="86" ht="21.6" customHeight="1" x14ac:dyDescent="0.25"/>
    <row r="87" ht="21.6" customHeight="1" x14ac:dyDescent="0.25"/>
    <row r="88" ht="21.6" customHeight="1" x14ac:dyDescent="0.25"/>
    <row r="89" ht="21.6" customHeight="1" x14ac:dyDescent="0.25"/>
    <row r="90" ht="21.6" customHeight="1" x14ac:dyDescent="0.25"/>
    <row r="93" ht="15.75" customHeight="1" x14ac:dyDescent="0.25"/>
    <row r="99" ht="15" customHeight="1" x14ac:dyDescent="0.25"/>
    <row r="102" ht="15" customHeight="1" x14ac:dyDescent="0.25"/>
  </sheetData>
  <dataConsolidate/>
  <customSheetViews>
    <customSheetView guid="{4985C400-D311-47DA-98F3-0054819F4B4B}" showPageBreaks="1" view="pageLayout" topLeftCell="A67">
      <selection activeCell="H52" sqref="H52"/>
      <pageMargins left="0.25" right="0.25" top="0.21759259259259259" bottom="0.53310185185185188" header="0" footer="0"/>
      <pageSetup scale="74" fitToWidth="0" fitToHeight="0" orientation="portrait" r:id="rId1"/>
    </customSheetView>
  </customSheetViews>
  <mergeCells count="22">
    <mergeCell ref="C49:K50"/>
    <mergeCell ref="C46:K47"/>
    <mergeCell ref="C40:H41"/>
    <mergeCell ref="I40:J40"/>
    <mergeCell ref="C1:K2"/>
    <mergeCell ref="C3:K3"/>
    <mergeCell ref="I28:J28"/>
    <mergeCell ref="C17:F17"/>
    <mergeCell ref="H17:K17"/>
    <mergeCell ref="B29:B39"/>
    <mergeCell ref="C39:E39"/>
    <mergeCell ref="H39:J39"/>
    <mergeCell ref="H29:K29"/>
    <mergeCell ref="C29:F29"/>
    <mergeCell ref="B17:B26"/>
    <mergeCell ref="H27:J27"/>
    <mergeCell ref="C27:E27"/>
    <mergeCell ref="H15:J15"/>
    <mergeCell ref="C15:E15"/>
    <mergeCell ref="B5:B15"/>
    <mergeCell ref="C5:F5"/>
    <mergeCell ref="H5:K5"/>
  </mergeCells>
  <dataValidations count="6">
    <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sqref="D28:E28 D16:E16">
      <formula1>CATEGORIES</formula1>
    </dataValidation>
    <dataValidation type="list" allowBlank="1" showInputMessage="1" showErrorMessage="1" sqref="D19:D26 H16 H28 I31:I38 D7:D14 I19:I26 D31:D38 I7:I14">
      <formula1>CATEGORIES</formula1>
    </dataValidation>
    <dataValidation type="list" allowBlank="1" showInputMessage="1" showErrorMessage="1" sqref="L7:M8 I16:J16 L15:M17">
      <formula1>INDIRECT(H7)</formula1>
    </dataValidation>
    <dataValidation type="list" allowBlank="1" showInputMessage="1" showErrorMessage="1" sqref="F16 F28 F19:F25 K19:K25 F7:F14 K7:K14">
      <formula1>INDIRECT(D7)</formula1>
    </dataValidation>
    <dataValidation type="list" allowBlank="1" showInputMessage="1" showErrorMessage="1" sqref="L18:M18">
      <formula1>INDIRECT(K19)</formula1>
    </dataValidation>
    <dataValidation type="list" allowBlank="1" showInputMessage="1" showErrorMessage="1" sqref="J30:J37 I30">
      <formula1>INDIRECT(H41)</formula1>
    </dataValidation>
  </dataValidations>
  <pageMargins left="0.25" right="0.25" top="0.21759259259259259" bottom="0.53310185185185188" header="0" footer="0"/>
  <pageSetup scale="74" fitToWidth="0"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Sheet3!$B$4:$B$8</xm:f>
          </x14:formula1>
          <xm:sqref>F6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50"/>
  <sheetViews>
    <sheetView view="pageLayout" topLeftCell="A25" zoomScaleNormal="100" workbookViewId="0">
      <selection activeCell="G46" sqref="G46"/>
    </sheetView>
  </sheetViews>
  <sheetFormatPr defaultRowHeight="15" x14ac:dyDescent="0.25"/>
  <cols>
    <col min="1" max="1" width="0.140625" customWidth="1"/>
    <col min="2" max="2" width="16.28515625" customWidth="1"/>
    <col min="3" max="3" width="9.7109375" customWidth="1"/>
    <col min="4" max="4" width="6" customWidth="1"/>
    <col min="5" max="5" width="1.140625" customWidth="1"/>
    <col min="6" max="6" width="13.28515625" customWidth="1"/>
    <col min="7" max="7" width="10.85546875" customWidth="1"/>
    <col min="8" max="8" width="6.28515625" customWidth="1"/>
    <col min="9" max="9" width="1.42578125" customWidth="1"/>
    <col min="10" max="10" width="18.28515625" customWidth="1"/>
    <col min="11" max="11" width="9.5703125" customWidth="1"/>
    <col min="12" max="12" width="6.28515625" customWidth="1"/>
  </cols>
  <sheetData>
    <row r="1" spans="1:13" x14ac:dyDescent="0.25">
      <c r="E1" t="s">
        <v>3</v>
      </c>
      <c r="F1" t="s">
        <v>3</v>
      </c>
      <c r="G1" t="s">
        <v>3</v>
      </c>
      <c r="H1" t="s">
        <v>3</v>
      </c>
    </row>
    <row r="2" spans="1:13" x14ac:dyDescent="0.25">
      <c r="B2" s="353" t="s">
        <v>77</v>
      </c>
      <c r="C2" s="353"/>
      <c r="D2" s="353"/>
      <c r="E2" s="353"/>
      <c r="F2" s="353"/>
      <c r="G2" s="353"/>
      <c r="H2" s="353"/>
      <c r="I2" s="353"/>
      <c r="J2" s="353"/>
      <c r="K2" s="353"/>
      <c r="L2" s="353"/>
    </row>
    <row r="3" spans="1:13" ht="15.75" thickBot="1" x14ac:dyDescent="0.3"/>
    <row r="4" spans="1:13" ht="15.75" customHeight="1" thickBot="1" x14ac:dyDescent="0.3">
      <c r="A4" s="329" t="s">
        <v>12</v>
      </c>
      <c r="B4" s="281" t="s">
        <v>78</v>
      </c>
      <c r="C4" s="281"/>
      <c r="D4" s="282"/>
      <c r="E4" s="8"/>
      <c r="F4" s="336" t="s">
        <v>79</v>
      </c>
      <c r="G4" s="336"/>
      <c r="H4" s="337"/>
      <c r="J4" s="335" t="s">
        <v>80</v>
      </c>
      <c r="K4" s="336"/>
      <c r="L4" s="337"/>
    </row>
    <row r="5" spans="1:13" s="112" customFormat="1" ht="11.25" x14ac:dyDescent="0.2">
      <c r="A5" s="330"/>
      <c r="B5" s="121" t="s">
        <v>0</v>
      </c>
      <c r="C5" s="120" t="s">
        <v>2</v>
      </c>
      <c r="D5" s="122" t="s">
        <v>1</v>
      </c>
      <c r="E5" s="123"/>
      <c r="F5" s="124" t="s">
        <v>0</v>
      </c>
      <c r="G5" s="125" t="s">
        <v>2</v>
      </c>
      <c r="H5" s="126" t="s">
        <v>1</v>
      </c>
      <c r="J5" s="124" t="s">
        <v>0</v>
      </c>
      <c r="K5" s="125" t="s">
        <v>2</v>
      </c>
      <c r="L5" s="126" t="s">
        <v>1</v>
      </c>
    </row>
    <row r="6" spans="1:13" x14ac:dyDescent="0.25">
      <c r="A6" s="330"/>
      <c r="B6" s="104"/>
      <c r="C6" s="61"/>
      <c r="D6" s="106"/>
      <c r="E6" s="4"/>
      <c r="F6" s="104"/>
      <c r="G6" s="61"/>
      <c r="H6" s="105"/>
      <c r="J6" s="104"/>
      <c r="K6" s="61"/>
      <c r="L6" s="105"/>
    </row>
    <row r="7" spans="1:13" x14ac:dyDescent="0.25">
      <c r="A7" s="330"/>
      <c r="B7" s="104"/>
      <c r="C7" s="61"/>
      <c r="D7" s="106"/>
      <c r="E7" s="4"/>
      <c r="F7" s="102"/>
      <c r="G7" s="101"/>
      <c r="H7" s="103"/>
      <c r="J7" s="102"/>
      <c r="K7" s="101"/>
      <c r="L7" s="103"/>
    </row>
    <row r="8" spans="1:13" x14ac:dyDescent="0.25">
      <c r="A8" s="330"/>
      <c r="B8" s="104"/>
      <c r="C8" s="61"/>
      <c r="D8" s="106"/>
      <c r="E8" s="4"/>
      <c r="F8" s="15"/>
      <c r="G8" s="101"/>
      <c r="H8" s="13"/>
      <c r="J8" s="15"/>
      <c r="K8" s="101"/>
      <c r="L8" s="13"/>
      <c r="M8" s="108"/>
    </row>
    <row r="9" spans="1:13" x14ac:dyDescent="0.25">
      <c r="A9" s="330"/>
      <c r="B9" s="107"/>
      <c r="C9" s="61"/>
      <c r="D9" s="106"/>
      <c r="E9" s="4"/>
      <c r="F9" s="63"/>
      <c r="G9" s="61"/>
      <c r="H9" s="82"/>
      <c r="J9" s="63"/>
      <c r="K9" s="61"/>
      <c r="L9" s="82"/>
    </row>
    <row r="10" spans="1:13" ht="15.75" thickBot="1" x14ac:dyDescent="0.3">
      <c r="A10" s="334"/>
      <c r="B10" s="107"/>
      <c r="C10" s="61"/>
      <c r="D10" s="106"/>
      <c r="E10" s="4"/>
      <c r="F10" s="118"/>
      <c r="G10" s="85"/>
      <c r="H10" s="82"/>
      <c r="J10" s="118"/>
      <c r="K10" s="85"/>
      <c r="L10" s="82"/>
    </row>
    <row r="11" spans="1:13" ht="15.75" thickBot="1" x14ac:dyDescent="0.3">
      <c r="A11" s="338" t="s">
        <v>38</v>
      </c>
      <c r="B11" s="281"/>
      <c r="C11" s="282"/>
      <c r="D11" s="86">
        <f>SUM(D6:D10)</f>
        <v>0</v>
      </c>
      <c r="E11" s="4"/>
      <c r="F11" s="338" t="s">
        <v>39</v>
      </c>
      <c r="G11" s="282"/>
      <c r="H11" s="86">
        <f>SUM(H6:H10)</f>
        <v>0</v>
      </c>
      <c r="J11" s="338" t="s">
        <v>39</v>
      </c>
      <c r="K11" s="282"/>
      <c r="L11" s="86">
        <f>SUM(L6:L10)</f>
        <v>0</v>
      </c>
    </row>
    <row r="12" spans="1:13" ht="15.75" thickBot="1" x14ac:dyDescent="0.3">
      <c r="A12" s="56"/>
      <c r="B12" s="5" t="s">
        <v>3</v>
      </c>
      <c r="C12" s="5" t="s">
        <v>3</v>
      </c>
      <c r="D12" s="11" t="s">
        <v>3</v>
      </c>
      <c r="E12" s="4"/>
      <c r="F12" s="5"/>
      <c r="G12" s="57"/>
      <c r="H12" s="2"/>
      <c r="I12" s="1"/>
      <c r="J12" s="5"/>
      <c r="K12" s="57"/>
      <c r="L12" s="2"/>
    </row>
    <row r="13" spans="1:13" ht="15.75" thickBot="1" x14ac:dyDescent="0.3">
      <c r="A13" s="329" t="s">
        <v>60</v>
      </c>
      <c r="B13" s="338" t="s">
        <v>78</v>
      </c>
      <c r="C13" s="281"/>
      <c r="D13" s="282"/>
      <c r="E13" s="8"/>
      <c r="F13" s="338" t="s">
        <v>79</v>
      </c>
      <c r="G13" s="281"/>
      <c r="H13" s="282"/>
      <c r="J13" s="338" t="s">
        <v>81</v>
      </c>
      <c r="K13" s="281"/>
      <c r="L13" s="282"/>
    </row>
    <row r="14" spans="1:13" s="112" customFormat="1" ht="11.25" x14ac:dyDescent="0.2">
      <c r="A14" s="330"/>
      <c r="B14" s="131" t="s">
        <v>0</v>
      </c>
      <c r="C14" s="132" t="s">
        <v>2</v>
      </c>
      <c r="D14" s="133" t="s">
        <v>1</v>
      </c>
      <c r="E14" s="123"/>
      <c r="F14" s="131" t="s">
        <v>0</v>
      </c>
      <c r="G14" s="134" t="s">
        <v>2</v>
      </c>
      <c r="H14" s="133" t="s">
        <v>1</v>
      </c>
      <c r="J14" s="131" t="s">
        <v>0</v>
      </c>
      <c r="K14" s="134" t="s">
        <v>2</v>
      </c>
      <c r="L14" s="133" t="s">
        <v>1</v>
      </c>
    </row>
    <row r="15" spans="1:13" x14ac:dyDescent="0.25">
      <c r="A15" s="330"/>
      <c r="B15" s="63"/>
      <c r="C15" s="61"/>
      <c r="D15" s="82"/>
      <c r="E15" s="4"/>
      <c r="F15" s="63"/>
      <c r="G15" s="61"/>
      <c r="H15" s="80"/>
      <c r="J15" s="63"/>
      <c r="K15" s="61"/>
      <c r="L15" s="80"/>
    </row>
    <row r="16" spans="1:13" x14ac:dyDescent="0.25">
      <c r="A16" s="330"/>
      <c r="B16" s="63"/>
      <c r="C16" s="61"/>
      <c r="D16" s="82"/>
      <c r="E16" s="4"/>
      <c r="F16" s="63"/>
      <c r="G16" s="61"/>
      <c r="H16" s="82"/>
      <c r="J16" s="63"/>
      <c r="K16" s="61"/>
      <c r="L16" s="82"/>
    </row>
    <row r="17" spans="1:13" x14ac:dyDescent="0.25">
      <c r="A17" s="330"/>
      <c r="B17" s="63"/>
      <c r="C17" s="61"/>
      <c r="D17" s="82"/>
      <c r="E17" s="4"/>
      <c r="F17" s="63"/>
      <c r="G17" s="61"/>
      <c r="H17" s="82"/>
      <c r="J17" s="63"/>
      <c r="K17" s="61"/>
      <c r="L17" s="82"/>
    </row>
    <row r="18" spans="1:13" x14ac:dyDescent="0.25">
      <c r="A18" s="330"/>
      <c r="B18" s="63"/>
      <c r="C18" s="61"/>
      <c r="D18" s="82"/>
      <c r="E18" s="4"/>
      <c r="F18" s="63"/>
      <c r="G18" s="61"/>
      <c r="H18" s="82"/>
      <c r="J18" s="63"/>
      <c r="K18" s="61"/>
      <c r="L18" s="82"/>
    </row>
    <row r="19" spans="1:13" ht="15.75" thickBot="1" x14ac:dyDescent="0.3">
      <c r="A19" s="330"/>
      <c r="B19" s="63"/>
      <c r="C19" s="61"/>
      <c r="D19" s="82"/>
      <c r="E19" s="4"/>
      <c r="F19" s="63"/>
      <c r="G19" s="61"/>
      <c r="H19" s="82"/>
      <c r="J19" s="63"/>
      <c r="K19" s="61"/>
      <c r="L19" s="82"/>
    </row>
    <row r="20" spans="1:13" ht="15.75" thickBot="1" x14ac:dyDescent="0.3">
      <c r="A20" s="55"/>
      <c r="B20" s="338" t="s">
        <v>38</v>
      </c>
      <c r="C20" s="281"/>
      <c r="D20" s="54">
        <f>SUM(D15:D19)</f>
        <v>0</v>
      </c>
      <c r="E20" s="4"/>
      <c r="F20" s="338" t="s">
        <v>39</v>
      </c>
      <c r="G20" s="281"/>
      <c r="H20" s="60">
        <f>SUM(H15:H19)</f>
        <v>0</v>
      </c>
      <c r="J20" s="338" t="s">
        <v>39</v>
      </c>
      <c r="K20" s="281"/>
      <c r="L20" s="60">
        <f>SUM(L15:L19)</f>
        <v>0</v>
      </c>
    </row>
    <row r="21" spans="1:13" ht="15.75" thickBot="1" x14ac:dyDescent="0.3">
      <c r="E21" s="1"/>
    </row>
    <row r="22" spans="1:13" ht="15.75" thickBot="1" x14ac:dyDescent="0.3">
      <c r="A22" s="329" t="s">
        <v>12</v>
      </c>
      <c r="B22" s="281" t="s">
        <v>82</v>
      </c>
      <c r="C22" s="281"/>
      <c r="D22" s="282"/>
      <c r="E22" s="8"/>
      <c r="F22" s="335" t="s">
        <v>79</v>
      </c>
      <c r="G22" s="336"/>
      <c r="H22" s="337"/>
      <c r="J22" s="335" t="s">
        <v>80</v>
      </c>
      <c r="K22" s="336"/>
      <c r="L22" s="337"/>
    </row>
    <row r="23" spans="1:13" s="112" customFormat="1" ht="11.25" x14ac:dyDescent="0.2">
      <c r="A23" s="330"/>
      <c r="B23" s="135" t="s">
        <v>0</v>
      </c>
      <c r="C23" s="120" t="s">
        <v>2</v>
      </c>
      <c r="D23" s="122" t="s">
        <v>1</v>
      </c>
      <c r="E23" s="123"/>
      <c r="F23" s="124" t="s">
        <v>0</v>
      </c>
      <c r="G23" s="125" t="s">
        <v>2</v>
      </c>
      <c r="H23" s="126" t="s">
        <v>1</v>
      </c>
      <c r="J23" s="124" t="s">
        <v>0</v>
      </c>
      <c r="K23" s="125" t="s">
        <v>2</v>
      </c>
      <c r="L23" s="126" t="s">
        <v>1</v>
      </c>
    </row>
    <row r="24" spans="1:13" x14ac:dyDescent="0.25">
      <c r="A24" s="330"/>
      <c r="B24" s="104"/>
      <c r="C24" s="61"/>
      <c r="D24" s="106"/>
      <c r="E24" s="4"/>
      <c r="F24" s="104"/>
      <c r="G24" s="61"/>
      <c r="H24" s="105"/>
      <c r="J24" s="104"/>
      <c r="K24" s="61"/>
      <c r="L24" s="105"/>
    </row>
    <row r="25" spans="1:13" x14ac:dyDescent="0.25">
      <c r="A25" s="330"/>
      <c r="B25" s="104"/>
      <c r="C25" s="61"/>
      <c r="D25" s="106"/>
      <c r="E25" s="4"/>
      <c r="F25" s="102"/>
      <c r="G25" s="101"/>
      <c r="H25" s="103"/>
      <c r="J25" s="102"/>
      <c r="K25" s="101"/>
      <c r="L25" s="103"/>
    </row>
    <row r="26" spans="1:13" x14ac:dyDescent="0.25">
      <c r="A26" s="330"/>
      <c r="B26" s="104"/>
      <c r="C26" s="61"/>
      <c r="D26" s="106"/>
      <c r="E26" s="4"/>
      <c r="F26" s="15"/>
      <c r="G26" s="101"/>
      <c r="H26" s="13"/>
      <c r="J26" s="15"/>
      <c r="K26" s="101"/>
      <c r="L26" s="13"/>
      <c r="M26" s="108"/>
    </row>
    <row r="27" spans="1:13" x14ac:dyDescent="0.25">
      <c r="A27" s="330"/>
      <c r="B27" s="104"/>
      <c r="C27" s="61"/>
      <c r="D27" s="106"/>
      <c r="E27" s="4"/>
      <c r="F27" s="63"/>
      <c r="G27" s="61"/>
      <c r="H27" s="82"/>
      <c r="J27" s="63"/>
      <c r="K27" s="61"/>
      <c r="L27" s="82"/>
    </row>
    <row r="28" spans="1:13" ht="15.75" thickBot="1" x14ac:dyDescent="0.3">
      <c r="A28" s="330"/>
      <c r="B28" s="104"/>
      <c r="C28" s="61"/>
      <c r="D28" s="106"/>
      <c r="E28" s="4"/>
      <c r="F28" s="118"/>
      <c r="G28" s="85"/>
      <c r="H28" s="82"/>
      <c r="J28" s="118"/>
      <c r="K28" s="85"/>
      <c r="L28" s="82"/>
    </row>
    <row r="29" spans="1:13" ht="15.75" thickBot="1" x14ac:dyDescent="0.3">
      <c r="A29" s="338" t="s">
        <v>38</v>
      </c>
      <c r="B29" s="281"/>
      <c r="C29" s="282"/>
      <c r="D29" s="86">
        <f>SUM(D24:D28)</f>
        <v>0</v>
      </c>
      <c r="E29" s="4"/>
      <c r="F29" s="338" t="s">
        <v>39</v>
      </c>
      <c r="G29" s="282"/>
      <c r="H29" s="86">
        <f>SUM(H24:H28)</f>
        <v>0</v>
      </c>
      <c r="J29" s="338" t="s">
        <v>39</v>
      </c>
      <c r="K29" s="282"/>
      <c r="L29" s="86">
        <f>SUM(L24:L28)</f>
        <v>0</v>
      </c>
    </row>
    <row r="30" spans="1:13" ht="15.75" thickBot="1" x14ac:dyDescent="0.3">
      <c r="A30" s="56"/>
      <c r="B30" s="5" t="s">
        <v>3</v>
      </c>
      <c r="C30" s="5" t="s">
        <v>3</v>
      </c>
      <c r="D30" s="11" t="s">
        <v>3</v>
      </c>
      <c r="E30" s="4"/>
      <c r="F30" s="5"/>
      <c r="G30" s="57"/>
      <c r="H30" s="2"/>
      <c r="I30" s="1"/>
      <c r="J30" s="5"/>
      <c r="K30" s="57"/>
      <c r="L30" s="2"/>
    </row>
    <row r="31" spans="1:13" ht="15.75" customHeight="1" thickBot="1" x14ac:dyDescent="0.3">
      <c r="A31" s="329" t="s">
        <v>60</v>
      </c>
      <c r="B31" s="338" t="s">
        <v>85</v>
      </c>
      <c r="C31" s="281"/>
      <c r="D31" s="282"/>
      <c r="E31" s="8"/>
      <c r="F31" s="338" t="s">
        <v>84</v>
      </c>
      <c r="G31" s="281"/>
      <c r="H31" s="282"/>
      <c r="J31" s="338" t="s">
        <v>83</v>
      </c>
      <c r="K31" s="281"/>
      <c r="L31" s="282"/>
    </row>
    <row r="32" spans="1:13" s="112" customFormat="1" ht="11.25" x14ac:dyDescent="0.2">
      <c r="A32" s="330"/>
      <c r="B32" s="131" t="s">
        <v>0</v>
      </c>
      <c r="C32" s="132" t="s">
        <v>2</v>
      </c>
      <c r="D32" s="133" t="s">
        <v>1</v>
      </c>
      <c r="E32" s="123"/>
      <c r="F32" s="131" t="s">
        <v>0</v>
      </c>
      <c r="G32" s="134" t="s">
        <v>2</v>
      </c>
      <c r="H32" s="133" t="s">
        <v>1</v>
      </c>
      <c r="J32" s="131" t="s">
        <v>0</v>
      </c>
      <c r="K32" s="134" t="s">
        <v>2</v>
      </c>
      <c r="L32" s="133" t="s">
        <v>1</v>
      </c>
    </row>
    <row r="33" spans="1:16" x14ac:dyDescent="0.25">
      <c r="A33" s="330"/>
      <c r="B33" s="63"/>
      <c r="C33" s="61"/>
      <c r="D33" s="82"/>
      <c r="E33" s="4"/>
      <c r="F33" s="63"/>
      <c r="G33" s="61"/>
      <c r="H33" s="80"/>
      <c r="J33" s="63"/>
      <c r="K33" s="61"/>
      <c r="L33" s="80"/>
    </row>
    <row r="34" spans="1:16" x14ac:dyDescent="0.25">
      <c r="A34" s="330"/>
      <c r="B34" s="63"/>
      <c r="C34" s="61"/>
      <c r="D34" s="82"/>
      <c r="E34" s="4"/>
      <c r="F34" s="63"/>
      <c r="G34" s="61"/>
      <c r="H34" s="82"/>
      <c r="J34" s="63"/>
      <c r="K34" s="61"/>
      <c r="L34" s="82"/>
    </row>
    <row r="35" spans="1:16" x14ac:dyDescent="0.25">
      <c r="A35" s="330"/>
      <c r="B35" s="63"/>
      <c r="C35" s="61"/>
      <c r="D35" s="82"/>
      <c r="E35" s="4"/>
      <c r="F35" s="63"/>
      <c r="G35" s="61"/>
      <c r="H35" s="82"/>
      <c r="J35" s="63"/>
      <c r="K35" s="61"/>
      <c r="L35" s="82"/>
      <c r="M35" s="108"/>
    </row>
    <row r="36" spans="1:16" x14ac:dyDescent="0.25">
      <c r="A36" s="330"/>
      <c r="B36" s="63"/>
      <c r="C36" s="61"/>
      <c r="D36" s="82"/>
      <c r="E36" s="4"/>
      <c r="F36" s="63"/>
      <c r="G36" s="61"/>
      <c r="H36" s="82"/>
      <c r="J36" s="63"/>
      <c r="K36" s="61"/>
      <c r="L36" s="82"/>
    </row>
    <row r="37" spans="1:16" ht="15.75" thickBot="1" x14ac:dyDescent="0.3">
      <c r="A37" s="330"/>
      <c r="B37" s="63"/>
      <c r="C37" s="61"/>
      <c r="D37" s="82"/>
      <c r="E37" s="4"/>
      <c r="F37" s="63"/>
      <c r="G37" s="61"/>
      <c r="H37" s="82"/>
      <c r="J37" s="63"/>
      <c r="K37" s="61"/>
      <c r="L37" s="82"/>
    </row>
    <row r="38" spans="1:16" ht="15.75" thickBot="1" x14ac:dyDescent="0.3">
      <c r="A38" s="55"/>
      <c r="B38" s="338" t="s">
        <v>38</v>
      </c>
      <c r="C38" s="281"/>
      <c r="D38" s="54">
        <f>SUM(D33:D37)</f>
        <v>0</v>
      </c>
      <c r="E38" s="4"/>
      <c r="F38" s="338" t="s">
        <v>39</v>
      </c>
      <c r="G38" s="281"/>
      <c r="H38" s="60">
        <f>SUM(H33:H37)</f>
        <v>0</v>
      </c>
      <c r="J38" s="357" t="s">
        <v>39</v>
      </c>
      <c r="K38" s="358"/>
      <c r="L38" s="60">
        <f>SUM(L33:L37)</f>
        <v>0</v>
      </c>
    </row>
    <row r="39" spans="1:16" ht="15.75" thickBot="1" x14ac:dyDescent="0.3">
      <c r="E39" s="1"/>
      <c r="J39" s="129" t="s">
        <v>74</v>
      </c>
      <c r="K39" s="127"/>
      <c r="L39" s="128">
        <f>SUM(D20+D29+D38+H20+H29+H38+L20+L29+L38)</f>
        <v>0</v>
      </c>
    </row>
    <row r="40" spans="1:16" ht="14.25" customHeight="1" thickBot="1" x14ac:dyDescent="0.3">
      <c r="A40" s="356" t="s">
        <v>61</v>
      </c>
      <c r="B40" s="356"/>
      <c r="C40" s="356"/>
      <c r="D40" s="137" t="s">
        <v>62</v>
      </c>
      <c r="E40" s="137"/>
      <c r="F40" s="137"/>
      <c r="G40" s="138"/>
      <c r="H40" s="109"/>
      <c r="I40" s="109"/>
      <c r="J40" s="119"/>
      <c r="K40" s="119"/>
      <c r="L40" s="119"/>
    </row>
    <row r="41" spans="1:16" ht="13.5" customHeight="1" x14ac:dyDescent="0.25">
      <c r="A41" s="111" t="s">
        <v>63</v>
      </c>
      <c r="B41" s="111"/>
      <c r="C41" s="111"/>
      <c r="D41" s="114" t="s">
        <v>73</v>
      </c>
      <c r="E41" s="114"/>
      <c r="F41" s="114"/>
      <c r="G41" s="114"/>
      <c r="J41" s="359" t="s">
        <v>75</v>
      </c>
      <c r="K41" s="360"/>
      <c r="L41" s="361"/>
    </row>
    <row r="42" spans="1:16" ht="12.75" customHeight="1" x14ac:dyDescent="0.25">
      <c r="A42" s="111" t="s">
        <v>64</v>
      </c>
      <c r="B42" s="111"/>
      <c r="C42" s="111"/>
      <c r="D42" s="354" t="s">
        <v>72</v>
      </c>
      <c r="E42" s="354"/>
      <c r="F42" s="354"/>
      <c r="G42" s="354"/>
      <c r="J42" s="362"/>
      <c r="K42" s="363"/>
      <c r="L42" s="364"/>
    </row>
    <row r="43" spans="1:16" x14ac:dyDescent="0.25">
      <c r="A43" s="111" t="s">
        <v>69</v>
      </c>
      <c r="B43" s="111"/>
      <c r="C43" s="111"/>
      <c r="D43" s="354" t="s">
        <v>76</v>
      </c>
      <c r="E43" s="354"/>
      <c r="F43" s="354"/>
      <c r="G43" s="354"/>
      <c r="H43" s="109"/>
      <c r="J43" s="362"/>
      <c r="K43" s="363"/>
      <c r="L43" s="364"/>
      <c r="P43" s="1"/>
    </row>
    <row r="44" spans="1:16" x14ac:dyDescent="0.25">
      <c r="A44" s="111" t="s">
        <v>65</v>
      </c>
      <c r="B44" s="111"/>
      <c r="C44" s="111"/>
      <c r="D44" s="115" t="s">
        <v>87</v>
      </c>
      <c r="E44" s="116"/>
      <c r="F44" s="116"/>
      <c r="G44" s="117"/>
      <c r="H44" s="109"/>
      <c r="J44" s="362"/>
      <c r="K44" s="363"/>
      <c r="L44" s="364"/>
    </row>
    <row r="45" spans="1:16" ht="12.75" customHeight="1" x14ac:dyDescent="0.25">
      <c r="A45" s="111" t="s">
        <v>66</v>
      </c>
      <c r="B45" s="111" t="s">
        <v>86</v>
      </c>
      <c r="C45" s="111"/>
      <c r="D45" s="111"/>
      <c r="E45" s="112"/>
      <c r="F45" s="112"/>
      <c r="G45" s="112"/>
      <c r="J45" s="347" t="s">
        <v>88</v>
      </c>
      <c r="K45" s="348"/>
      <c r="L45" s="349"/>
    </row>
    <row r="46" spans="1:16" ht="31.5" customHeight="1" thickBot="1" x14ac:dyDescent="0.3">
      <c r="A46" s="111" t="s">
        <v>68</v>
      </c>
      <c r="B46" s="355" t="s">
        <v>89</v>
      </c>
      <c r="C46" s="355"/>
      <c r="D46" s="136"/>
      <c r="E46" s="136"/>
      <c r="F46" s="136"/>
      <c r="G46" s="112"/>
      <c r="J46" s="350"/>
      <c r="K46" s="351"/>
      <c r="L46" s="352"/>
    </row>
    <row r="47" spans="1:16" ht="28.5" customHeight="1" x14ac:dyDescent="0.25">
      <c r="A47" s="111" t="s">
        <v>71</v>
      </c>
      <c r="B47" s="346" t="s">
        <v>90</v>
      </c>
      <c r="C47" s="346"/>
      <c r="D47" s="136"/>
      <c r="E47" s="136"/>
      <c r="F47" s="136"/>
      <c r="G47" s="136"/>
      <c r="J47" s="130"/>
      <c r="K47" s="130"/>
      <c r="L47" s="130"/>
    </row>
    <row r="48" spans="1:16" x14ac:dyDescent="0.25">
      <c r="A48" s="111" t="s">
        <v>67</v>
      </c>
      <c r="B48" s="114"/>
      <c r="C48" s="110"/>
      <c r="D48" s="110"/>
      <c r="E48" s="112"/>
      <c r="F48" s="112"/>
    </row>
    <row r="49" spans="1:12" x14ac:dyDescent="0.25">
      <c r="A49" s="113" t="s">
        <v>70</v>
      </c>
      <c r="B49" s="114"/>
      <c r="C49" s="113"/>
      <c r="D49" s="113"/>
      <c r="E49" s="112"/>
      <c r="F49" s="112"/>
      <c r="J49" s="348"/>
      <c r="K49" s="348"/>
      <c r="L49" s="348"/>
    </row>
    <row r="50" spans="1:12" x14ac:dyDescent="0.25">
      <c r="J50" s="348"/>
      <c r="K50" s="348"/>
      <c r="L50" s="348"/>
    </row>
  </sheetData>
  <customSheetViews>
    <customSheetView guid="{4985C400-D311-47DA-98F3-0054819F4B4B}" showPageBreaks="1" state="hidden" view="pageLayout" topLeftCell="A25">
      <selection activeCell="G46" sqref="G46"/>
      <pageMargins left="0.25" right="0.25" top="0.25" bottom="0.25" header="0.3" footer="0.3"/>
      <pageSetup orientation="portrait" r:id="rId1"/>
    </customSheetView>
  </customSheetViews>
  <mergeCells count="37">
    <mergeCell ref="D43:G43"/>
    <mergeCell ref="B31:D31"/>
    <mergeCell ref="F31:H31"/>
    <mergeCell ref="J31:L31"/>
    <mergeCell ref="A40:C40"/>
    <mergeCell ref="B38:C38"/>
    <mergeCell ref="F38:G38"/>
    <mergeCell ref="J38:K38"/>
    <mergeCell ref="J41:L44"/>
    <mergeCell ref="F22:H22"/>
    <mergeCell ref="J22:L22"/>
    <mergeCell ref="A11:C11"/>
    <mergeCell ref="F11:G11"/>
    <mergeCell ref="J20:K20"/>
    <mergeCell ref="A13:A19"/>
    <mergeCell ref="B13:D13"/>
    <mergeCell ref="F13:H13"/>
    <mergeCell ref="B20:C20"/>
    <mergeCell ref="F20:G20"/>
    <mergeCell ref="J11:K11"/>
    <mergeCell ref="J13:L13"/>
    <mergeCell ref="B47:C47"/>
    <mergeCell ref="J45:L46"/>
    <mergeCell ref="J49:L50"/>
    <mergeCell ref="B2:L2"/>
    <mergeCell ref="A29:C29"/>
    <mergeCell ref="F29:G29"/>
    <mergeCell ref="J29:K29"/>
    <mergeCell ref="A31:A37"/>
    <mergeCell ref="D42:G42"/>
    <mergeCell ref="A4:A10"/>
    <mergeCell ref="B4:D4"/>
    <mergeCell ref="F4:H4"/>
    <mergeCell ref="J4:L4"/>
    <mergeCell ref="A22:A28"/>
    <mergeCell ref="B22:D22"/>
    <mergeCell ref="B46:C46"/>
  </mergeCells>
  <dataValidations count="3">
    <dataValidation type="list" allowBlank="1" showInputMessage="1" showErrorMessage="1" sqref="L6:L10 L33:L37 L24:L28 L15:L19 G12 K12 G30 K30 D12 D33:D37 D24:D28 D15:D19 D6:D10 D30 H6:H10 H33:H37 H24:H28 H15:H19">
      <formula1>INDIRECT(C6)</formula1>
    </dataValidation>
    <dataValidation type="list" allowBlank="1" showInputMessage="1" showErrorMessage="1" sqref="F12 C14:C19 C5:C10 G14:G19 G5:G10 J12 K14:K19 K5:K10 F30 C32:C37 C23:C28 G32:G37 G23:G28 J30 K32:K37 K23:K28">
      <formula1>CATEGORIES</formula1>
    </dataValidation>
    <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sqref="C12 C30">
      <formula1>CATEGORIES</formula1>
    </dataValidation>
  </dataValidations>
  <pageMargins left="0.25" right="0.25" top="0.25" bottom="0.2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customSheetViews>
    <customSheetView guid="{4985C400-D311-47DA-98F3-0054819F4B4B}" state="hidden">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RowHeight="15" x14ac:dyDescent="0.25"/>
  <sheetData/>
  <customSheetViews>
    <customSheetView guid="{4985C400-D311-47DA-98F3-0054819F4B4B}" state="hidden">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K54"/>
  <sheetViews>
    <sheetView tabSelected="1" view="pageBreakPreview" zoomScaleNormal="100" zoomScaleSheetLayoutView="100" workbookViewId="0">
      <selection activeCell="H34" sqref="H34"/>
    </sheetView>
  </sheetViews>
  <sheetFormatPr defaultRowHeight="15" x14ac:dyDescent="0.25"/>
  <cols>
    <col min="1" max="1" width="4.85546875" customWidth="1"/>
    <col min="2" max="2" width="3.28515625" customWidth="1"/>
    <col min="3" max="3" width="30" customWidth="1"/>
    <col min="4" max="4" width="9.28515625" customWidth="1"/>
    <col min="5" max="5" width="8.7109375" customWidth="1"/>
    <col min="6" max="6" width="7.85546875" customWidth="1"/>
    <col min="7" max="7" width="11.5703125" customWidth="1"/>
    <col min="8" max="8" width="30" customWidth="1"/>
    <col min="9" max="9" width="9.140625" customWidth="1"/>
    <col min="10" max="10" width="8.5703125" customWidth="1"/>
    <col min="11" max="11" width="7.7109375" customWidth="1"/>
    <col min="12" max="12" width="4.85546875" customWidth="1"/>
  </cols>
  <sheetData>
    <row r="1" spans="2:11" x14ac:dyDescent="0.25">
      <c r="C1" s="365" t="s">
        <v>106</v>
      </c>
      <c r="D1" s="365"/>
      <c r="E1" s="365"/>
      <c r="F1" s="365"/>
      <c r="G1" s="365"/>
      <c r="H1" s="365"/>
      <c r="I1" s="365"/>
      <c r="J1" s="365"/>
      <c r="K1" s="365"/>
    </row>
    <row r="2" spans="2:11" x14ac:dyDescent="0.25">
      <c r="C2" s="365"/>
      <c r="D2" s="365"/>
      <c r="E2" s="365"/>
      <c r="F2" s="365"/>
      <c r="G2" s="365"/>
      <c r="H2" s="365"/>
      <c r="I2" s="365"/>
      <c r="J2" s="365"/>
      <c r="K2" s="365"/>
    </row>
    <row r="3" spans="2:11" ht="18.75" x14ac:dyDescent="0.25">
      <c r="B3" s="3"/>
      <c r="C3" s="366" t="s">
        <v>115</v>
      </c>
      <c r="D3" s="367"/>
      <c r="E3" s="367"/>
      <c r="F3" s="367"/>
      <c r="G3" s="367"/>
      <c r="H3" s="367"/>
      <c r="I3" s="367"/>
      <c r="J3" s="367"/>
      <c r="K3" s="367"/>
    </row>
    <row r="4" spans="2:11" ht="19.5" thickBot="1" x14ac:dyDescent="0.3">
      <c r="B4" s="3"/>
      <c r="C4" s="188"/>
      <c r="D4" s="188"/>
      <c r="E4" s="188"/>
      <c r="F4" s="188"/>
      <c r="G4" s="203"/>
      <c r="H4" s="188"/>
      <c r="I4" s="188"/>
      <c r="J4" s="188"/>
      <c r="K4" s="188"/>
    </row>
    <row r="5" spans="2:11" ht="15.75" thickBot="1" x14ac:dyDescent="0.3">
      <c r="B5" s="329" t="s">
        <v>12</v>
      </c>
      <c r="C5" s="281" t="s">
        <v>85</v>
      </c>
      <c r="D5" s="281"/>
      <c r="E5" s="281"/>
      <c r="F5" s="282"/>
      <c r="G5" s="8"/>
      <c r="H5" s="338" t="s">
        <v>79</v>
      </c>
      <c r="I5" s="281"/>
      <c r="J5" s="281"/>
      <c r="K5" s="282"/>
    </row>
    <row r="6" spans="2:11" x14ac:dyDescent="0.25">
      <c r="B6" s="330"/>
      <c r="C6" s="99" t="s">
        <v>0</v>
      </c>
      <c r="D6" s="99" t="s">
        <v>103</v>
      </c>
      <c r="E6" s="99" t="s">
        <v>105</v>
      </c>
      <c r="F6" s="100" t="s">
        <v>1</v>
      </c>
      <c r="G6" s="4"/>
      <c r="H6" s="368" t="s">
        <v>0</v>
      </c>
      <c r="I6" s="99" t="s">
        <v>104</v>
      </c>
      <c r="J6" s="99" t="s">
        <v>105</v>
      </c>
      <c r="K6" s="369" t="s">
        <v>1</v>
      </c>
    </row>
    <row r="7" spans="2:11" ht="30" customHeight="1" x14ac:dyDescent="0.25">
      <c r="B7" s="330"/>
      <c r="C7" s="370" t="s">
        <v>141</v>
      </c>
      <c r="D7" s="61" t="s">
        <v>3</v>
      </c>
      <c r="E7" s="139"/>
      <c r="F7" s="141"/>
      <c r="G7" s="4"/>
      <c r="H7" s="107" t="s">
        <v>141</v>
      </c>
      <c r="I7" s="61" t="s">
        <v>3</v>
      </c>
      <c r="J7" s="139"/>
      <c r="K7" s="105"/>
    </row>
    <row r="8" spans="2:11" x14ac:dyDescent="0.25">
      <c r="B8" s="330"/>
      <c r="C8" s="142" t="s">
        <v>3</v>
      </c>
      <c r="D8" s="61" t="s">
        <v>3</v>
      </c>
      <c r="E8" s="139"/>
      <c r="F8" s="141"/>
      <c r="G8" s="4"/>
      <c r="H8" s="172" t="s">
        <v>3</v>
      </c>
      <c r="I8" s="101" t="s">
        <v>3</v>
      </c>
      <c r="J8" s="139"/>
      <c r="K8" s="140"/>
    </row>
    <row r="9" spans="2:11" x14ac:dyDescent="0.25">
      <c r="B9" s="330"/>
      <c r="C9" s="142" t="s">
        <v>3</v>
      </c>
      <c r="D9" s="61" t="s">
        <v>3</v>
      </c>
      <c r="E9" s="139"/>
      <c r="F9" s="141"/>
      <c r="G9" s="4"/>
      <c r="H9" s="15" t="s">
        <v>3</v>
      </c>
      <c r="I9" s="101" t="s">
        <v>3</v>
      </c>
      <c r="J9" s="139"/>
      <c r="K9" s="158"/>
    </row>
    <row r="10" spans="2:11" x14ac:dyDescent="0.25">
      <c r="B10" s="330"/>
      <c r="C10" s="173" t="s">
        <v>3</v>
      </c>
      <c r="D10" s="61" t="s">
        <v>3</v>
      </c>
      <c r="E10" s="139"/>
      <c r="F10" s="141"/>
      <c r="G10" s="4"/>
      <c r="H10" s="63"/>
      <c r="I10" s="61"/>
      <c r="J10" s="139" t="s">
        <v>3</v>
      </c>
      <c r="K10" s="82"/>
    </row>
    <row r="11" spans="2:11" x14ac:dyDescent="0.25">
      <c r="B11" s="330"/>
      <c r="C11" s="142" t="s">
        <v>3</v>
      </c>
      <c r="D11" s="61" t="s">
        <v>3</v>
      </c>
      <c r="E11" s="139"/>
      <c r="F11" s="141"/>
      <c r="G11" s="4"/>
      <c r="H11" s="63"/>
      <c r="I11" s="61"/>
      <c r="J11" s="139" t="s">
        <v>3</v>
      </c>
      <c r="K11" s="82"/>
    </row>
    <row r="12" spans="2:11" x14ac:dyDescent="0.25">
      <c r="B12" s="330"/>
      <c r="C12" s="143" t="s">
        <v>3</v>
      </c>
      <c r="D12" s="101" t="s">
        <v>3</v>
      </c>
      <c r="E12" s="159"/>
      <c r="F12" s="141"/>
      <c r="G12" s="4"/>
      <c r="H12" s="64"/>
      <c r="I12" s="61"/>
      <c r="J12" s="139" t="s">
        <v>3</v>
      </c>
      <c r="K12" s="83"/>
    </row>
    <row r="13" spans="2:11" x14ac:dyDescent="0.25">
      <c r="B13" s="330"/>
      <c r="C13" s="18" t="s">
        <v>3</v>
      </c>
      <c r="D13" s="101" t="s">
        <v>3</v>
      </c>
      <c r="E13" s="159"/>
      <c r="F13" s="141"/>
      <c r="G13" s="10"/>
      <c r="H13" s="63"/>
      <c r="I13" s="61" t="s">
        <v>3</v>
      </c>
      <c r="J13" s="139" t="s">
        <v>3</v>
      </c>
      <c r="K13" s="83"/>
    </row>
    <row r="14" spans="2:11" ht="15.75" thickBot="1" x14ac:dyDescent="0.3">
      <c r="B14" s="330"/>
      <c r="C14" s="62"/>
      <c r="D14" s="61"/>
      <c r="E14" s="159" t="s">
        <v>3</v>
      </c>
      <c r="F14" s="168"/>
      <c r="G14" s="8"/>
      <c r="H14" s="64"/>
      <c r="I14" s="61"/>
      <c r="J14" s="139" t="s">
        <v>3</v>
      </c>
      <c r="K14" s="82"/>
    </row>
    <row r="15" spans="2:11" ht="15.75" thickBot="1" x14ac:dyDescent="0.3">
      <c r="B15" s="334"/>
      <c r="C15" s="331" t="s">
        <v>100</v>
      </c>
      <c r="D15" s="332"/>
      <c r="E15" s="333"/>
      <c r="F15" s="166">
        <f>SUM(F7:F14)</f>
        <v>0</v>
      </c>
      <c r="G15" s="4"/>
      <c r="H15" s="331" t="s">
        <v>101</v>
      </c>
      <c r="I15" s="332"/>
      <c r="J15" s="333"/>
      <c r="K15" s="167">
        <f>SUM(K7:K14)</f>
        <v>0</v>
      </c>
    </row>
    <row r="16" spans="2:11" ht="15.75" thickBot="1" x14ac:dyDescent="0.3">
      <c r="B16" s="56"/>
      <c r="C16" s="5" t="s">
        <v>3</v>
      </c>
      <c r="D16" s="5" t="s">
        <v>3</v>
      </c>
      <c r="E16" s="5"/>
      <c r="F16" s="11" t="s">
        <v>3</v>
      </c>
      <c r="G16" s="4"/>
      <c r="H16" s="5"/>
      <c r="I16" s="57"/>
      <c r="J16" s="57"/>
      <c r="K16" s="52"/>
    </row>
    <row r="17" spans="2:11" ht="15.75" thickBot="1" x14ac:dyDescent="0.3">
      <c r="B17" s="329" t="s">
        <v>60</v>
      </c>
      <c r="C17" s="338" t="s">
        <v>78</v>
      </c>
      <c r="D17" s="281"/>
      <c r="E17" s="281"/>
      <c r="F17" s="282"/>
      <c r="G17" s="8"/>
      <c r="H17" s="338" t="s">
        <v>84</v>
      </c>
      <c r="I17" s="281"/>
      <c r="J17" s="281"/>
      <c r="K17" s="282"/>
    </row>
    <row r="18" spans="2:11" x14ac:dyDescent="0.25">
      <c r="B18" s="330"/>
      <c r="C18" s="9" t="s">
        <v>0</v>
      </c>
      <c r="D18" s="169" t="s">
        <v>103</v>
      </c>
      <c r="E18" s="171" t="s">
        <v>105</v>
      </c>
      <c r="F18" s="81" t="s">
        <v>1</v>
      </c>
      <c r="G18" s="4"/>
      <c r="H18" s="9" t="s">
        <v>0</v>
      </c>
      <c r="I18" s="169" t="s">
        <v>104</v>
      </c>
      <c r="J18" s="171" t="s">
        <v>105</v>
      </c>
      <c r="K18" s="81" t="s">
        <v>1</v>
      </c>
    </row>
    <row r="19" spans="2:11" s="217" customFormat="1" ht="30" x14ac:dyDescent="0.25">
      <c r="B19" s="330"/>
      <c r="C19" s="214" t="s">
        <v>4</v>
      </c>
      <c r="D19" s="215" t="s">
        <v>96</v>
      </c>
      <c r="E19" s="139" t="s">
        <v>11</v>
      </c>
      <c r="F19" s="141">
        <v>2.25</v>
      </c>
      <c r="G19" s="216"/>
      <c r="H19" s="213" t="s">
        <v>136</v>
      </c>
      <c r="I19" s="101" t="s">
        <v>96</v>
      </c>
      <c r="J19" s="139" t="s">
        <v>118</v>
      </c>
      <c r="K19" s="140">
        <v>1.5</v>
      </c>
    </row>
    <row r="20" spans="2:11" ht="18" customHeight="1" x14ac:dyDescent="0.25">
      <c r="B20" s="330"/>
      <c r="C20" s="142" t="s">
        <v>5</v>
      </c>
      <c r="D20" s="61" t="s">
        <v>96</v>
      </c>
      <c r="E20" s="139" t="s">
        <v>11</v>
      </c>
      <c r="F20" s="141">
        <v>2.25</v>
      </c>
      <c r="G20" s="4"/>
      <c r="H20" s="172" t="s">
        <v>124</v>
      </c>
      <c r="I20" s="101" t="s">
        <v>96</v>
      </c>
      <c r="J20" s="139" t="s">
        <v>118</v>
      </c>
      <c r="K20" s="140">
        <v>2.25</v>
      </c>
    </row>
    <row r="21" spans="2:11" ht="18" customHeight="1" x14ac:dyDescent="0.25">
      <c r="B21" s="330"/>
      <c r="C21" s="142" t="s">
        <v>116</v>
      </c>
      <c r="D21" s="61" t="s">
        <v>96</v>
      </c>
      <c r="E21" s="139" t="s">
        <v>11</v>
      </c>
      <c r="F21" s="141">
        <v>2.25</v>
      </c>
      <c r="G21" s="4"/>
      <c r="H21" s="15" t="s">
        <v>119</v>
      </c>
      <c r="I21" s="101" t="s">
        <v>96</v>
      </c>
      <c r="J21" s="139" t="s">
        <v>120</v>
      </c>
      <c r="K21" s="158">
        <v>7.5</v>
      </c>
    </row>
    <row r="22" spans="2:11" ht="24.75" x14ac:dyDescent="0.25">
      <c r="B22" s="330"/>
      <c r="C22" s="173" t="s">
        <v>125</v>
      </c>
      <c r="D22" s="61" t="s">
        <v>96</v>
      </c>
      <c r="E22" s="139" t="s">
        <v>11</v>
      </c>
      <c r="F22" s="141">
        <v>2.25</v>
      </c>
      <c r="G22" s="4"/>
      <c r="H22" s="107" t="s">
        <v>141</v>
      </c>
      <c r="I22" s="61"/>
      <c r="J22" s="139" t="s">
        <v>3</v>
      </c>
      <c r="K22" s="82"/>
    </row>
    <row r="23" spans="2:11" x14ac:dyDescent="0.25">
      <c r="B23" s="330"/>
      <c r="C23" s="142" t="s">
        <v>117</v>
      </c>
      <c r="D23" s="61" t="s">
        <v>96</v>
      </c>
      <c r="E23" s="205" t="s">
        <v>13</v>
      </c>
      <c r="F23" s="141">
        <v>2.25</v>
      </c>
      <c r="G23" s="4"/>
      <c r="H23" s="63"/>
      <c r="I23" s="61"/>
      <c r="J23" s="139" t="s">
        <v>3</v>
      </c>
      <c r="K23" s="82"/>
    </row>
    <row r="24" spans="2:11" x14ac:dyDescent="0.25">
      <c r="B24" s="330"/>
      <c r="C24" s="143" t="s">
        <v>8</v>
      </c>
      <c r="D24" s="101" t="s">
        <v>96</v>
      </c>
      <c r="E24" s="159" t="s">
        <v>13</v>
      </c>
      <c r="F24" s="141">
        <v>2.25</v>
      </c>
      <c r="G24" s="4"/>
      <c r="H24" s="64"/>
      <c r="I24" s="61"/>
      <c r="J24" s="139" t="s">
        <v>3</v>
      </c>
      <c r="K24" s="83"/>
    </row>
    <row r="25" spans="2:11" x14ac:dyDescent="0.25">
      <c r="B25" s="330"/>
      <c r="C25" s="18" t="s">
        <v>9</v>
      </c>
      <c r="D25" s="101" t="s">
        <v>96</v>
      </c>
      <c r="E25" s="159" t="s">
        <v>13</v>
      </c>
      <c r="F25" s="141">
        <v>2.25</v>
      </c>
      <c r="G25" s="10"/>
      <c r="H25" s="63"/>
      <c r="I25" s="61"/>
      <c r="J25" s="139" t="s">
        <v>3</v>
      </c>
      <c r="K25" s="83"/>
    </row>
    <row r="26" spans="2:11" ht="30.75" thickBot="1" x14ac:dyDescent="0.3">
      <c r="B26" s="330"/>
      <c r="C26" s="213" t="s">
        <v>123</v>
      </c>
      <c r="D26" s="101" t="s">
        <v>96</v>
      </c>
      <c r="E26" s="159" t="s">
        <v>13</v>
      </c>
      <c r="F26" s="206">
        <v>1.5</v>
      </c>
      <c r="G26" s="8"/>
      <c r="H26" s="64"/>
      <c r="I26" s="61" t="s">
        <v>3</v>
      </c>
      <c r="J26" s="139" t="s">
        <v>3</v>
      </c>
      <c r="K26" s="83"/>
    </row>
    <row r="27" spans="2:11" ht="15.75" thickBot="1" x14ac:dyDescent="0.3">
      <c r="B27" s="204"/>
      <c r="C27" s="331" t="s">
        <v>101</v>
      </c>
      <c r="D27" s="332"/>
      <c r="E27" s="333"/>
      <c r="F27" s="54">
        <f>SUM(F19:F26)</f>
        <v>17.25</v>
      </c>
      <c r="G27" s="4"/>
      <c r="H27" s="331" t="s">
        <v>100</v>
      </c>
      <c r="I27" s="332"/>
      <c r="J27" s="333"/>
      <c r="K27" s="54">
        <f>SUM(K19:K21)</f>
        <v>11.25</v>
      </c>
    </row>
    <row r="28" spans="2:11" ht="15.75" thickBot="1" x14ac:dyDescent="0.3">
      <c r="B28" s="56"/>
      <c r="C28" s="5"/>
      <c r="D28" s="5"/>
      <c r="E28" s="5"/>
      <c r="F28" s="11"/>
      <c r="G28" s="4"/>
      <c r="H28" s="5"/>
      <c r="I28" s="345" t="s">
        <v>3</v>
      </c>
      <c r="J28" s="345"/>
      <c r="K28" s="176" t="s">
        <v>3</v>
      </c>
    </row>
    <row r="29" spans="2:11" ht="15.75" thickBot="1" x14ac:dyDescent="0.3">
      <c r="B29" s="329" t="s">
        <v>107</v>
      </c>
      <c r="C29" s="338" t="s">
        <v>78</v>
      </c>
      <c r="D29" s="281"/>
      <c r="E29" s="281"/>
      <c r="F29" s="282"/>
      <c r="G29" s="8"/>
      <c r="H29" s="338" t="s">
        <v>84</v>
      </c>
      <c r="I29" s="281"/>
      <c r="J29" s="281"/>
      <c r="K29" s="282"/>
    </row>
    <row r="30" spans="2:11" x14ac:dyDescent="0.25">
      <c r="B30" s="330"/>
      <c r="C30" s="9" t="s">
        <v>0</v>
      </c>
      <c r="D30" s="169" t="s">
        <v>103</v>
      </c>
      <c r="E30" s="171" t="s">
        <v>105</v>
      </c>
      <c r="F30" s="81" t="s">
        <v>1</v>
      </c>
      <c r="G30" s="4"/>
      <c r="H30" s="9" t="s">
        <v>0</v>
      </c>
      <c r="I30" s="169" t="s">
        <v>104</v>
      </c>
      <c r="J30" s="171" t="s">
        <v>105</v>
      </c>
      <c r="K30" s="81" t="s">
        <v>1</v>
      </c>
    </row>
    <row r="31" spans="2:11" ht="24.75" x14ac:dyDescent="0.25">
      <c r="B31" s="330"/>
      <c r="C31" s="370" t="s">
        <v>141</v>
      </c>
      <c r="D31" s="61"/>
      <c r="E31" s="139" t="s">
        <v>3</v>
      </c>
      <c r="F31" s="82" t="s">
        <v>3</v>
      </c>
      <c r="G31" s="4"/>
      <c r="H31" s="107" t="s">
        <v>141</v>
      </c>
      <c r="I31" s="61"/>
      <c r="J31" s="139" t="s">
        <v>3</v>
      </c>
      <c r="K31" s="80" t="s">
        <v>3</v>
      </c>
    </row>
    <row r="32" spans="2:11" x14ac:dyDescent="0.25">
      <c r="B32" s="330"/>
      <c r="C32" s="63"/>
      <c r="D32" s="61"/>
      <c r="E32" s="159" t="s">
        <v>3</v>
      </c>
      <c r="F32" s="82"/>
      <c r="G32" s="4"/>
      <c r="H32" s="63"/>
      <c r="I32" s="61"/>
      <c r="J32" s="139" t="s">
        <v>3</v>
      </c>
      <c r="K32" s="82"/>
    </row>
    <row r="33" spans="2:11" x14ac:dyDescent="0.25">
      <c r="B33" s="330"/>
      <c r="C33" s="63"/>
      <c r="D33" s="61"/>
      <c r="E33" s="159" t="s">
        <v>3</v>
      </c>
      <c r="F33" s="82"/>
      <c r="G33" s="4"/>
      <c r="H33" s="63"/>
      <c r="I33" s="61"/>
      <c r="J33" s="139" t="s">
        <v>3</v>
      </c>
      <c r="K33" s="82"/>
    </row>
    <row r="34" spans="2:11" x14ac:dyDescent="0.25">
      <c r="B34" s="330"/>
      <c r="C34" s="63"/>
      <c r="D34" s="61"/>
      <c r="E34" s="159" t="s">
        <v>3</v>
      </c>
      <c r="F34" s="82"/>
      <c r="G34" s="4"/>
      <c r="H34" s="63"/>
      <c r="I34" s="61"/>
      <c r="J34" s="139" t="s">
        <v>3</v>
      </c>
      <c r="K34" s="82"/>
    </row>
    <row r="35" spans="2:11" x14ac:dyDescent="0.25">
      <c r="B35" s="330"/>
      <c r="C35" s="63"/>
      <c r="D35" s="61"/>
      <c r="E35" s="159" t="s">
        <v>3</v>
      </c>
      <c r="F35" s="82"/>
      <c r="G35" s="4"/>
      <c r="H35" s="63"/>
      <c r="I35" s="61"/>
      <c r="J35" s="139" t="s">
        <v>3</v>
      </c>
      <c r="K35" s="82"/>
    </row>
    <row r="36" spans="2:11" x14ac:dyDescent="0.25">
      <c r="B36" s="330"/>
      <c r="C36" s="64"/>
      <c r="D36" s="61"/>
      <c r="E36" s="159" t="s">
        <v>3</v>
      </c>
      <c r="F36" s="83"/>
      <c r="G36" s="4"/>
      <c r="H36" s="64"/>
      <c r="I36" s="61"/>
      <c r="J36" s="139" t="s">
        <v>3</v>
      </c>
      <c r="K36" s="83"/>
    </row>
    <row r="37" spans="2:11" x14ac:dyDescent="0.25">
      <c r="B37" s="330"/>
      <c r="C37" s="63"/>
      <c r="D37" s="61"/>
      <c r="E37" s="159" t="s">
        <v>3</v>
      </c>
      <c r="F37" s="83"/>
      <c r="G37" s="10"/>
      <c r="H37" s="63"/>
      <c r="I37" s="61"/>
      <c r="J37" s="139" t="s">
        <v>3</v>
      </c>
      <c r="K37" s="83"/>
    </row>
    <row r="38" spans="2:11" ht="15.75" thickBot="1" x14ac:dyDescent="0.3">
      <c r="B38" s="330"/>
      <c r="C38" s="64"/>
      <c r="D38" s="61" t="s">
        <v>3</v>
      </c>
      <c r="E38" s="159" t="s">
        <v>3</v>
      </c>
      <c r="F38" s="83"/>
      <c r="G38" s="8"/>
      <c r="H38" s="371"/>
      <c r="I38" s="372" t="s">
        <v>3</v>
      </c>
      <c r="J38" s="373" t="s">
        <v>3</v>
      </c>
      <c r="K38" s="374"/>
    </row>
    <row r="39" spans="2:11" ht="15.75" thickBot="1" x14ac:dyDescent="0.3">
      <c r="B39" s="334"/>
      <c r="C39" s="331" t="s">
        <v>101</v>
      </c>
      <c r="D39" s="332"/>
      <c r="E39" s="333"/>
      <c r="F39" s="54">
        <f>SUM(F31:F38)</f>
        <v>0</v>
      </c>
      <c r="G39" s="8"/>
      <c r="H39" s="331" t="s">
        <v>100</v>
      </c>
      <c r="I39" s="332"/>
      <c r="J39" s="333"/>
      <c r="K39" s="227">
        <f>SUM(K31:K38)</f>
        <v>0</v>
      </c>
    </row>
    <row r="40" spans="2:11" ht="15.75" thickBot="1" x14ac:dyDescent="0.3">
      <c r="B40" s="56"/>
      <c r="C40" s="5"/>
      <c r="D40" s="5"/>
      <c r="E40" s="177"/>
      <c r="F40" s="178"/>
      <c r="G40" s="8"/>
      <c r="H40" s="5"/>
      <c r="I40" s="341" t="s">
        <v>109</v>
      </c>
      <c r="J40" s="342"/>
      <c r="K40" s="54">
        <f xml:space="preserve"> SUM(F15, F27, F39,K15,K27, K39)-1.5</f>
        <v>27</v>
      </c>
    </row>
    <row r="41" spans="2:11" x14ac:dyDescent="0.25">
      <c r="B41" s="56"/>
      <c r="C41" s="340" t="s">
        <v>40</v>
      </c>
      <c r="D41" s="340"/>
      <c r="E41" s="340"/>
      <c r="F41" s="340"/>
      <c r="G41" s="340"/>
      <c r="H41" s="340"/>
      <c r="I41" s="190"/>
      <c r="J41" s="177"/>
      <c r="K41" s="178"/>
    </row>
    <row r="42" spans="2:11" x14ac:dyDescent="0.25">
      <c r="B42" s="56"/>
      <c r="C42" s="340"/>
      <c r="D42" s="340"/>
      <c r="E42" s="340"/>
      <c r="F42" s="340"/>
      <c r="G42" s="340"/>
      <c r="H42" s="340"/>
      <c r="I42" s="190"/>
      <c r="J42" s="177"/>
      <c r="K42" s="178"/>
    </row>
    <row r="43" spans="2:11" x14ac:dyDescent="0.25">
      <c r="G43" s="136"/>
      <c r="H43" s="181" t="s">
        <v>3</v>
      </c>
      <c r="I43" t="s">
        <v>3</v>
      </c>
      <c r="J43" s="117" t="s">
        <v>3</v>
      </c>
    </row>
    <row r="44" spans="2:11" x14ac:dyDescent="0.25">
      <c r="B44" s="182" t="s">
        <v>3</v>
      </c>
      <c r="C44" s="174" t="s">
        <v>108</v>
      </c>
      <c r="D44" s="182"/>
      <c r="E44" s="182"/>
      <c r="F44" s="182"/>
      <c r="G44" s="8"/>
      <c r="H44" s="2"/>
      <c r="I44" s="2"/>
      <c r="J44" s="2"/>
      <c r="K44" s="3"/>
    </row>
    <row r="45" spans="2:11" x14ac:dyDescent="0.25">
      <c r="B45" s="59" t="s">
        <v>3</v>
      </c>
      <c r="C45" s="14" t="s">
        <v>126</v>
      </c>
      <c r="D45" s="14"/>
      <c r="E45" s="14"/>
      <c r="F45" s="14"/>
      <c r="G45" s="2"/>
      <c r="K45" t="s">
        <v>3</v>
      </c>
    </row>
    <row r="46" spans="2:11" x14ac:dyDescent="0.25">
      <c r="B46" s="59"/>
      <c r="C46" s="14"/>
      <c r="D46" s="14"/>
      <c r="E46" s="14"/>
      <c r="F46" s="14"/>
      <c r="G46" s="2"/>
    </row>
    <row r="47" spans="2:11" ht="15" customHeight="1" x14ac:dyDescent="0.25">
      <c r="B47" s="109" t="s">
        <v>3</v>
      </c>
      <c r="C47" s="339" t="s">
        <v>137</v>
      </c>
      <c r="D47" s="339"/>
      <c r="E47" s="339"/>
      <c r="F47" s="339"/>
      <c r="G47" s="339"/>
      <c r="H47" s="339"/>
      <c r="I47" s="225"/>
      <c r="J47" s="225"/>
      <c r="K47" s="225"/>
    </row>
    <row r="48" spans="2:11" x14ac:dyDescent="0.25">
      <c r="B48" s="109"/>
      <c r="C48" s="339" t="s">
        <v>132</v>
      </c>
      <c r="D48" s="339"/>
      <c r="E48" s="339"/>
      <c r="F48" s="339"/>
      <c r="G48" s="339"/>
      <c r="H48" s="225"/>
      <c r="I48" s="225"/>
      <c r="J48" s="225"/>
      <c r="K48" s="225"/>
    </row>
    <row r="49" spans="2:11" x14ac:dyDescent="0.25">
      <c r="B49" s="109"/>
      <c r="C49" s="339" t="s">
        <v>127</v>
      </c>
      <c r="D49" s="339"/>
      <c r="E49" s="339"/>
      <c r="F49" s="339"/>
      <c r="G49" s="339"/>
    </row>
    <row r="50" spans="2:11" ht="15" customHeight="1" x14ac:dyDescent="0.25">
      <c r="B50" s="109" t="s">
        <v>3</v>
      </c>
      <c r="D50" s="225"/>
      <c r="E50" s="225"/>
      <c r="F50" s="225"/>
      <c r="G50" s="225"/>
      <c r="H50" s="225"/>
      <c r="I50" s="225"/>
      <c r="J50" s="225"/>
      <c r="K50" s="225"/>
    </row>
    <row r="51" spans="2:11" x14ac:dyDescent="0.25">
      <c r="C51" s="225"/>
      <c r="D51" s="225"/>
      <c r="E51" s="225"/>
      <c r="F51" s="225"/>
      <c r="G51" s="225"/>
      <c r="H51" s="225"/>
      <c r="I51" s="225"/>
      <c r="J51" s="225"/>
      <c r="K51" s="225"/>
    </row>
    <row r="52" spans="2:11" x14ac:dyDescent="0.25">
      <c r="H52" s="1"/>
      <c r="I52" s="1"/>
      <c r="J52" s="1"/>
    </row>
    <row r="53" spans="2:11" x14ac:dyDescent="0.25">
      <c r="H53" s="1"/>
      <c r="I53" s="1"/>
      <c r="J53" s="1"/>
    </row>
    <row r="54" spans="2:11" x14ac:dyDescent="0.25">
      <c r="H54" s="1"/>
      <c r="I54" s="1"/>
      <c r="J54" s="1"/>
    </row>
  </sheetData>
  <mergeCells count="23">
    <mergeCell ref="I28:J28"/>
    <mergeCell ref="C1:K2"/>
    <mergeCell ref="C3:K3"/>
    <mergeCell ref="B5:B15"/>
    <mergeCell ref="C5:F5"/>
    <mergeCell ref="H5:K5"/>
    <mergeCell ref="C15:E15"/>
    <mergeCell ref="H15:J15"/>
    <mergeCell ref="B17:B26"/>
    <mergeCell ref="C17:F17"/>
    <mergeCell ref="H17:K17"/>
    <mergeCell ref="C27:E27"/>
    <mergeCell ref="H27:J27"/>
    <mergeCell ref="B29:B39"/>
    <mergeCell ref="C29:F29"/>
    <mergeCell ref="H29:K29"/>
    <mergeCell ref="C39:E39"/>
    <mergeCell ref="H39:J39"/>
    <mergeCell ref="C41:H42"/>
    <mergeCell ref="I40:J40"/>
    <mergeCell ref="C48:G48"/>
    <mergeCell ref="C47:H47"/>
    <mergeCell ref="C49:G49"/>
  </mergeCells>
  <dataValidations count="5">
    <dataValidation type="list" allowBlank="1" showInputMessage="1" showErrorMessage="1" sqref="K7:K14 F16 F28 F19:F26 F7:F14 K19:K25">
      <formula1>INDIRECT(D7)</formula1>
    </dataValidation>
    <dataValidation type="list" allowBlank="1" showInputMessage="1" showErrorMessage="1" sqref="I16:J16">
      <formula1>INDIRECT(H16)</formula1>
    </dataValidation>
    <dataValidation type="list" allowBlank="1" showInputMessage="1" showErrorMessage="1" sqref="D19:D26 H16 H28 D7:D14 I7:I14 I19:I26">
      <formula1>CATEGORIES</formula1>
    </dataValidation>
    <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sqref="D28:E28 D16:E16">
      <formula1>CATEGORIES</formula1>
    </dataValidation>
    <dataValidation type="list" allowBlank="1" showInputMessage="1" showErrorMessage="1" sqref="I30:J37">
      <formula1>INDIRECT(H42)</formula1>
    </dataValidation>
  </dataValidations>
  <pageMargins left="0.25" right="0.25" top="0.21199999999999999" bottom="0.5333" header="0.3" footer="0.25"/>
  <pageSetup scale="7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Sheet3!$B$4:$B$8</xm:f>
          </x14:formula1>
          <xm:sqref>F6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Sheet3</vt:lpstr>
      <vt:lpstr>MBA Checklist</vt:lpstr>
      <vt:lpstr>MBA Checklist with Electives</vt:lpstr>
      <vt:lpstr>MBA Planning (Year One Start)</vt:lpstr>
      <vt:lpstr>evening MBA</vt:lpstr>
      <vt:lpstr>Sheet1</vt:lpstr>
      <vt:lpstr>Sheet2</vt:lpstr>
      <vt:lpstr>MBA Planning (Year Two Start)</vt:lpstr>
      <vt:lpstr>BUS_core</vt:lpstr>
      <vt:lpstr>BUS_elective</vt:lpstr>
      <vt:lpstr>CATEGORIES</vt:lpstr>
      <vt:lpstr>Core</vt:lpstr>
      <vt:lpstr>CORECR</vt:lpstr>
      <vt:lpstr>Elective</vt:lpstr>
      <vt:lpstr>Non_BUS</vt:lpstr>
      <vt:lpstr>Non_Ross</vt:lpstr>
      <vt:lpstr>nonbus</vt:lpstr>
      <vt:lpstr>OTHER</vt:lpstr>
      <vt:lpstr>'MBA Checklist with Electives'!Print_Area</vt:lpstr>
      <vt:lpstr>'MBA Planning (Year Two Start)'!Print_Area</vt:lpstr>
      <vt:lpstr>Waived</vt:lpstr>
    </vt:vector>
  </TitlesOfParts>
  <Company>University of Michigan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School of Business</dc:creator>
  <cp:lastModifiedBy>Ross School of Business</cp:lastModifiedBy>
  <cp:lastPrinted>2016-11-17T15:25:04Z</cp:lastPrinted>
  <dcterms:created xsi:type="dcterms:W3CDTF">2012-07-16T13:14:58Z</dcterms:created>
  <dcterms:modified xsi:type="dcterms:W3CDTF">2016-11-17T15:25:45Z</dcterms:modified>
</cp:coreProperties>
</file>